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19440" windowHeight="11040"/>
  </bookViews>
  <sheets>
    <sheet name="WS-Water" sheetId="2" r:id="rId1"/>
    <sheet name="WS-Water (Unmeasured)" sheetId="4" r:id="rId2"/>
    <sheet name="WS-Sewerage" sheetId="5" r:id="rId3"/>
    <sheet name="WS-Sewerage (Unmeasured)" sheetId="6" r:id="rId4"/>
    <sheet name="WS-TE" sheetId="7" r:id="rId5"/>
    <sheet name="Charge Data" sheetId="3" state="hidden" r:id="rId6"/>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5" i="3"/>
  <c r="F44"/>
  <c r="F48"/>
  <c r="C27" i="4" l="1"/>
  <c r="C28"/>
  <c r="C43" l="1"/>
  <c r="C14"/>
  <c r="D24" i="7" l="1"/>
  <c r="E24"/>
  <c r="F24"/>
  <c r="G24"/>
  <c r="H24"/>
  <c r="I24"/>
  <c r="C23"/>
  <c r="C24"/>
  <c r="D10"/>
  <c r="E10"/>
  <c r="F10"/>
  <c r="G10"/>
  <c r="H10"/>
  <c r="I10"/>
  <c r="C10"/>
  <c r="D9"/>
  <c r="E9"/>
  <c r="F9"/>
  <c r="G9"/>
  <c r="H9"/>
  <c r="I9"/>
  <c r="C9"/>
  <c r="I5"/>
  <c r="H5"/>
  <c r="G5"/>
  <c r="D6"/>
  <c r="E6"/>
  <c r="F6"/>
  <c r="G6"/>
  <c r="H6"/>
  <c r="I6"/>
  <c r="C6"/>
  <c r="D5"/>
  <c r="E5"/>
  <c r="F5"/>
  <c r="C5"/>
  <c r="E60" i="6"/>
  <c r="F57"/>
  <c r="D57"/>
  <c r="F56"/>
  <c r="D56"/>
  <c r="D43"/>
  <c r="D42"/>
  <c r="D41"/>
  <c r="D40"/>
  <c r="F40"/>
  <c r="F41"/>
  <c r="F42"/>
  <c r="F43"/>
  <c r="F39"/>
  <c r="D39"/>
  <c r="F38"/>
  <c r="D38"/>
  <c r="F9"/>
  <c r="F10"/>
  <c r="F11"/>
  <c r="F8"/>
  <c r="D9"/>
  <c r="D10"/>
  <c r="D11"/>
  <c r="D8"/>
  <c r="F12"/>
  <c r="D12"/>
  <c r="F7"/>
  <c r="D7"/>
  <c r="F88" i="5"/>
  <c r="E88"/>
  <c r="D88"/>
  <c r="C88"/>
  <c r="F87"/>
  <c r="E87"/>
  <c r="D87"/>
  <c r="C87"/>
  <c r="F86"/>
  <c r="E86"/>
  <c r="D86"/>
  <c r="C86"/>
  <c r="E81"/>
  <c r="F81"/>
  <c r="F80"/>
  <c r="E80"/>
  <c r="C81"/>
  <c r="D81"/>
  <c r="D80"/>
  <c r="C80"/>
  <c r="G80"/>
  <c r="G81"/>
  <c r="G79"/>
  <c r="E79"/>
  <c r="F79"/>
  <c r="D79"/>
  <c r="C79"/>
  <c r="D66"/>
  <c r="F66" s="1"/>
  <c r="E66" s="1"/>
  <c r="D67"/>
  <c r="D68"/>
  <c r="D69"/>
  <c r="F69"/>
  <c r="E69" s="1"/>
  <c r="D70"/>
  <c r="D71"/>
  <c r="D65"/>
  <c r="C66"/>
  <c r="C67"/>
  <c r="G67" s="1"/>
  <c r="C68"/>
  <c r="C69"/>
  <c r="C70"/>
  <c r="C71"/>
  <c r="C65"/>
  <c r="D56"/>
  <c r="E56"/>
  <c r="C62"/>
  <c r="D62"/>
  <c r="E62" s="1"/>
  <c r="D57"/>
  <c r="E57"/>
  <c r="D58"/>
  <c r="E58" s="1"/>
  <c r="D59"/>
  <c r="E59" s="1"/>
  <c r="D60"/>
  <c r="E60" s="1"/>
  <c r="D61"/>
  <c r="E61"/>
  <c r="C57"/>
  <c r="C58"/>
  <c r="C59"/>
  <c r="C60"/>
  <c r="C61"/>
  <c r="C56"/>
  <c r="D55"/>
  <c r="E55"/>
  <c r="D54"/>
  <c r="E54" s="1"/>
  <c r="C55"/>
  <c r="C54"/>
  <c r="D53"/>
  <c r="E53" s="1"/>
  <c r="D52"/>
  <c r="E52"/>
  <c r="C53"/>
  <c r="C52"/>
  <c r="D50"/>
  <c r="E50"/>
  <c r="D51"/>
  <c r="E51" s="1"/>
  <c r="D49"/>
  <c r="E49"/>
  <c r="C50"/>
  <c r="C51"/>
  <c r="C49"/>
  <c r="C48"/>
  <c r="D48"/>
  <c r="E48" s="1"/>
  <c r="D47"/>
  <c r="E47" s="1"/>
  <c r="D46"/>
  <c r="E46" s="1"/>
  <c r="C47"/>
  <c r="C46"/>
  <c r="D45"/>
  <c r="E45" s="1"/>
  <c r="D44"/>
  <c r="E44"/>
  <c r="C45"/>
  <c r="C44"/>
  <c r="D42"/>
  <c r="E42"/>
  <c r="D43"/>
  <c r="E43" s="1"/>
  <c r="D41"/>
  <c r="E41" s="1"/>
  <c r="C42"/>
  <c r="C43"/>
  <c r="C41"/>
  <c r="C26" i="4"/>
  <c r="C25"/>
  <c r="C8"/>
  <c r="C9"/>
  <c r="C10"/>
  <c r="C11"/>
  <c r="C7"/>
  <c r="G93" i="2"/>
  <c r="H93"/>
  <c r="I93"/>
  <c r="G94"/>
  <c r="H94"/>
  <c r="I94"/>
  <c r="G95"/>
  <c r="H95"/>
  <c r="I95"/>
  <c r="G96"/>
  <c r="H96"/>
  <c r="I96"/>
  <c r="H92"/>
  <c r="I92"/>
  <c r="G92"/>
  <c r="C93"/>
  <c r="D93"/>
  <c r="E93"/>
  <c r="F93"/>
  <c r="C94"/>
  <c r="D94"/>
  <c r="E94"/>
  <c r="F94"/>
  <c r="C95"/>
  <c r="D95"/>
  <c r="E95"/>
  <c r="F95"/>
  <c r="C96"/>
  <c r="D96"/>
  <c r="E96"/>
  <c r="F96"/>
  <c r="D92"/>
  <c r="E92"/>
  <c r="F92"/>
  <c r="C92"/>
  <c r="G91"/>
  <c r="H91"/>
  <c r="I91"/>
  <c r="F91"/>
  <c r="D91"/>
  <c r="E91"/>
  <c r="C91"/>
  <c r="F90"/>
  <c r="G90"/>
  <c r="H90"/>
  <c r="I90"/>
  <c r="E90"/>
  <c r="D90"/>
  <c r="C90"/>
  <c r="C62"/>
  <c r="D62"/>
  <c r="E62"/>
  <c r="F62"/>
  <c r="G62"/>
  <c r="C63"/>
  <c r="D63"/>
  <c r="E63"/>
  <c r="F63"/>
  <c r="G63"/>
  <c r="C64"/>
  <c r="D64"/>
  <c r="E64"/>
  <c r="F64"/>
  <c r="G64"/>
  <c r="C65"/>
  <c r="D65"/>
  <c r="E65"/>
  <c r="F65"/>
  <c r="G65"/>
  <c r="C66"/>
  <c r="D66"/>
  <c r="E66"/>
  <c r="F66"/>
  <c r="G66"/>
  <c r="C67"/>
  <c r="D67"/>
  <c r="E67"/>
  <c r="F67"/>
  <c r="G67"/>
  <c r="C68"/>
  <c r="D68"/>
  <c r="E68"/>
  <c r="F68"/>
  <c r="G68"/>
  <c r="C69"/>
  <c r="D69"/>
  <c r="E69"/>
  <c r="F69"/>
  <c r="G69"/>
  <c r="C70"/>
  <c r="D70"/>
  <c r="E70"/>
  <c r="F70"/>
  <c r="G70"/>
  <c r="C71"/>
  <c r="D71"/>
  <c r="E71"/>
  <c r="F71"/>
  <c r="G71"/>
  <c r="C72"/>
  <c r="D72"/>
  <c r="E72"/>
  <c r="F72"/>
  <c r="G72"/>
  <c r="C73"/>
  <c r="D73"/>
  <c r="E73"/>
  <c r="F73"/>
  <c r="G73"/>
  <c r="C74"/>
  <c r="D74"/>
  <c r="E74"/>
  <c r="F74"/>
  <c r="G74"/>
  <c r="C75"/>
  <c r="D75"/>
  <c r="E75"/>
  <c r="F75"/>
  <c r="G75"/>
  <c r="C76"/>
  <c r="D76"/>
  <c r="E76"/>
  <c r="F76"/>
  <c r="G76"/>
  <c r="C77"/>
  <c r="D77"/>
  <c r="E77"/>
  <c r="F77"/>
  <c r="G77"/>
  <c r="C78"/>
  <c r="D78"/>
  <c r="E78"/>
  <c r="F78"/>
  <c r="G78"/>
  <c r="C79"/>
  <c r="D79"/>
  <c r="E79"/>
  <c r="F79"/>
  <c r="G79"/>
  <c r="C80"/>
  <c r="D80"/>
  <c r="E80"/>
  <c r="F80"/>
  <c r="G80"/>
  <c r="D61"/>
  <c r="E61"/>
  <c r="F61"/>
  <c r="G61"/>
  <c r="C61"/>
  <c r="C32"/>
  <c r="C31"/>
  <c r="C30"/>
  <c r="C29"/>
  <c r="C28"/>
  <c r="C27"/>
  <c r="C26"/>
  <c r="C22"/>
  <c r="C23"/>
  <c r="C24"/>
  <c r="C25"/>
  <c r="C21"/>
  <c r="C18"/>
  <c r="C19"/>
  <c r="C20"/>
  <c r="C17"/>
  <c r="C15"/>
  <c r="C16"/>
  <c r="C14"/>
  <c r="C9"/>
  <c r="C10"/>
  <c r="C11"/>
  <c r="C12"/>
  <c r="C13"/>
  <c r="C8"/>
  <c r="E71" i="5" l="1"/>
  <c r="F71"/>
  <c r="G68"/>
  <c r="G71"/>
  <c r="G66"/>
  <c r="H66" s="1"/>
  <c r="G65"/>
  <c r="H65" s="1"/>
  <c r="G69"/>
  <c r="H69" s="1"/>
  <c r="F68"/>
  <c r="H68" s="1"/>
  <c r="F67"/>
  <c r="H67" s="1"/>
  <c r="F70"/>
  <c r="E70" s="1"/>
  <c r="G70"/>
  <c r="F65"/>
  <c r="E65" s="1"/>
  <c r="G57"/>
  <c r="H57" s="1"/>
  <c r="G58"/>
  <c r="H58" s="1"/>
  <c r="G49"/>
  <c r="H49" s="1"/>
  <c r="G60"/>
  <c r="H60" s="1"/>
  <c r="G48"/>
  <c r="H48" s="1"/>
  <c r="G59"/>
  <c r="H59" s="1"/>
  <c r="G47"/>
  <c r="H47" s="1"/>
  <c r="G62"/>
  <c r="H62" s="1"/>
  <c r="G61"/>
  <c r="H61" s="1"/>
  <c r="G56"/>
  <c r="H56" s="1"/>
  <c r="G55"/>
  <c r="H55" s="1"/>
  <c r="G54"/>
  <c r="H54" s="1"/>
  <c r="G53"/>
  <c r="H53" s="1"/>
  <c r="G52"/>
  <c r="H52" s="1"/>
  <c r="G51"/>
  <c r="H51" s="1"/>
  <c r="G50"/>
  <c r="H50" s="1"/>
  <c r="G46"/>
  <c r="H46" s="1"/>
  <c r="G43"/>
  <c r="H43" s="1"/>
  <c r="G41"/>
  <c r="H41" s="1"/>
  <c r="G45"/>
  <c r="H45" s="1"/>
  <c r="G44"/>
  <c r="H44" s="1"/>
  <c r="G42"/>
  <c r="H42" s="1"/>
  <c r="E68" l="1"/>
  <c r="H71"/>
  <c r="E67"/>
  <c r="H70"/>
</calcChain>
</file>

<file path=xl/sharedStrings.xml><?xml version="1.0" encoding="utf-8"?>
<sst xmlns="http://schemas.openxmlformats.org/spreadsheetml/2006/main" count="2494" uniqueCount="357">
  <si>
    <t>Schedule for measured wholesale water supply</t>
  </si>
  <si>
    <t>Standard charges</t>
  </si>
  <si>
    <t>Measured water</t>
  </si>
  <si>
    <t>Standing charges</t>
  </si>
  <si>
    <t>£ per meter per annum</t>
  </si>
  <si>
    <t>&lt;15mm</t>
  </si>
  <si>
    <t>15mm</t>
  </si>
  <si>
    <t>16-19mm</t>
  </si>
  <si>
    <t>20mm</t>
  </si>
  <si>
    <t>21mm</t>
  </si>
  <si>
    <t>22mm</t>
  </si>
  <si>
    <t>23-24mm</t>
  </si>
  <si>
    <t>25mm</t>
  </si>
  <si>
    <t>26-28mm</t>
  </si>
  <si>
    <t>29-30mm</t>
  </si>
  <si>
    <t>31-35mm</t>
  </si>
  <si>
    <t>36-40mm</t>
  </si>
  <si>
    <t>41-42mm</t>
  </si>
  <si>
    <t>43-49mm</t>
  </si>
  <si>
    <t>50mm</t>
  </si>
  <si>
    <t>51-54mm</t>
  </si>
  <si>
    <t>55-64mm</t>
  </si>
  <si>
    <t>65mm</t>
  </si>
  <si>
    <t>66-79mm</t>
  </si>
  <si>
    <t>80mm</t>
  </si>
  <si>
    <t>81-99mm</t>
  </si>
  <si>
    <t>100mm</t>
  </si>
  <si>
    <t>101-199mm</t>
  </si>
  <si>
    <t>200mm</t>
  </si>
  <si>
    <t>201mm and above</t>
  </si>
  <si>
    <t>&lt;40mm inferential</t>
  </si>
  <si>
    <t>N/A</t>
  </si>
  <si>
    <t>40-50mm inferential</t>
  </si>
  <si>
    <t>50-79mm inferential</t>
  </si>
  <si>
    <t>80mm inferential</t>
  </si>
  <si>
    <t>81-100mm inferential</t>
  </si>
  <si>
    <t>&gt;100m inferential</t>
  </si>
  <si>
    <t>Farm troughs</t>
  </si>
  <si>
    <t>Other applicable fixed charges</t>
  </si>
  <si>
    <t>£ p.a.</t>
  </si>
  <si>
    <t>Up to 0.5 Ml pa</t>
  </si>
  <si>
    <t>0.5-1 Ml pa</t>
  </si>
  <si>
    <t>1-5 Ml pa</t>
  </si>
  <si>
    <t>5-10Ml pa</t>
  </si>
  <si>
    <t>10-15Ml pa</t>
  </si>
  <si>
    <t>15-20Ml pa</t>
  </si>
  <si>
    <t>20-25Ml pa</t>
  </si>
  <si>
    <t>25-50 Ml pa</t>
  </si>
  <si>
    <t>50-100 Ml pa</t>
  </si>
  <si>
    <t>100-150 Ml pa</t>
  </si>
  <si>
    <t>150-175 Ml pa</t>
  </si>
  <si>
    <t>175-180 Ml pa</t>
  </si>
  <si>
    <t>180-250 Ml pa</t>
  </si>
  <si>
    <t>250-500 Ml pa</t>
  </si>
  <si>
    <t>500-750 Ml pa</t>
  </si>
  <si>
    <t>750-1,000 Ml pa</t>
  </si>
  <si>
    <t>Over 1,000 Ml pa</t>
  </si>
  <si>
    <t>Optional Measured service charge falling block tariffs</t>
  </si>
  <si>
    <t>The below table relates to forecast annual usage - it is not a rising block tariff</t>
  </si>
  <si>
    <r>
      <t>Volumetric charges per m</t>
    </r>
    <r>
      <rPr>
        <vertAlign val="superscript"/>
        <sz val="11"/>
        <color rgb="FFFFFFFF"/>
        <rFont val="Arial Rounded MT Bold"/>
        <family val="2"/>
      </rPr>
      <t>3</t>
    </r>
    <r>
      <rPr>
        <sz val="11"/>
        <color rgb="FFFFFFFF"/>
        <rFont val="Arial Rounded MT Bold"/>
        <family val="2"/>
      </rPr>
      <t xml:space="preserve"> – fixed band</t>
    </r>
  </si>
  <si>
    <t>Apr</t>
  </si>
  <si>
    <t>May</t>
  </si>
  <si>
    <t>Jun-Aug</t>
  </si>
  <si>
    <t>Sep</t>
  </si>
  <si>
    <t>Oct-Mar</t>
  </si>
  <si>
    <t>1-3 Ml pap</t>
  </si>
  <si>
    <t>3-5 Ml pa</t>
  </si>
  <si>
    <t>20-25 Ml pa</t>
  </si>
  <si>
    <t>180-250Ml pa</t>
  </si>
  <si>
    <t>1,000-2,500 Ml pa</t>
  </si>
  <si>
    <t>2,500 - 3,000 Ml pa</t>
  </si>
  <si>
    <t>Over 3,000 Ml pa</t>
  </si>
  <si>
    <r>
      <t>Volumetric charges per m</t>
    </r>
    <r>
      <rPr>
        <vertAlign val="superscript"/>
        <sz val="11"/>
        <color rgb="FFFFFFFF"/>
        <rFont val="Arial Rounded MT Bold"/>
        <family val="2"/>
      </rPr>
      <t>3</t>
    </r>
    <r>
      <rPr>
        <sz val="11"/>
        <color rgb="FFFFFFFF"/>
        <rFont val="Arial Rounded MT Bold"/>
        <family val="2"/>
      </rPr>
      <t xml:space="preserve"> – rising block tariff (forecast volume shown vertically)</t>
    </r>
  </si>
  <si>
    <t>Rate of individual rising blocks shown horizontally</t>
  </si>
  <si>
    <t>0-20Ml</t>
  </si>
  <si>
    <t>20-50Ml</t>
  </si>
  <si>
    <t>50-100Ml</t>
  </si>
  <si>
    <t>100-150Ml</t>
  </si>
  <si>
    <t>150-250Ml</t>
  </si>
  <si>
    <t>250-3,000Ml</t>
  </si>
  <si>
    <t>Over 3,000Ml</t>
  </si>
  <si>
    <t>50Ml</t>
  </si>
  <si>
    <t>100Ml</t>
  </si>
  <si>
    <t>150Ml+</t>
  </si>
  <si>
    <r>
      <t>Volumetric charges per m</t>
    </r>
    <r>
      <rPr>
        <vertAlign val="superscript"/>
        <sz val="11"/>
        <color rgb="FFFFFFFF"/>
        <rFont val="Arial Rounded MT Bold"/>
        <family val="2"/>
      </rPr>
      <t>3</t>
    </r>
    <r>
      <rPr>
        <sz val="11"/>
        <color rgb="FFFFFFFF"/>
        <rFont val="Arial Rounded MT Bold"/>
        <family val="2"/>
      </rPr>
      <t xml:space="preserve"> – falling block tariff (forecast volume shown vertically)</t>
    </r>
  </si>
  <si>
    <t>Rate of individual falling blocks shown horizontally</t>
  </si>
  <si>
    <t>&lt;20Ml</t>
  </si>
  <si>
    <t>150-180Ml</t>
  </si>
  <si>
    <t>180-250Ml</t>
  </si>
  <si>
    <t>250-750Ml</t>
  </si>
  <si>
    <t>750-3,000Ml</t>
  </si>
  <si>
    <t>3,000Ml</t>
  </si>
  <si>
    <t>Standby charges</t>
  </si>
  <si>
    <t>Standby charges company comments: Not offered by South West Water</t>
  </si>
  <si>
    <t>Interruptible charges</t>
  </si>
  <si>
    <t>Interruptible charges company comments. Not offered by South West Water</t>
  </si>
  <si>
    <t>Non-potable charges</t>
  </si>
  <si>
    <t>Non-potable charges company comments. Not offered by South West Water</t>
  </si>
  <si>
    <t>Max demand (reservation)</t>
  </si>
  <si>
    <t>Measured water (potable)</t>
  </si>
  <si>
    <t>Max demand (reservation) charges company comments. Not offered by South West Water</t>
  </si>
  <si>
    <t>Maximum daily demand charges</t>
  </si>
  <si>
    <r>
      <t>£ per m</t>
    </r>
    <r>
      <rPr>
        <vertAlign val="superscript"/>
        <sz val="11"/>
        <color rgb="FFFFFFFF"/>
        <rFont val="Arial Rounded MT Bold"/>
        <family val="2"/>
      </rPr>
      <t>3</t>
    </r>
    <r>
      <rPr>
        <sz val="11"/>
        <color rgb="FFFFFFFF"/>
        <rFont val="Arial Rounded MT Bold"/>
        <family val="2"/>
      </rPr>
      <t xml:space="preserve"> per day</t>
    </r>
  </si>
  <si>
    <t>10-25 Ml pa</t>
  </si>
  <si>
    <t>25Ml-250Ml</t>
  </si>
  <si>
    <t>250Ml-500Ml</t>
  </si>
  <si>
    <t>Over 500Ml</t>
  </si>
  <si>
    <t>Other applicable fixed charges (reservation tariff) – reservation fee</t>
  </si>
  <si>
    <t>Apr-Sep</t>
  </si>
  <si>
    <t>0.3Ml peak monthly demand</t>
  </si>
  <si>
    <t>0.4Ml peak monthly demand</t>
  </si>
  <si>
    <t>0.5Ml peak monthly demand</t>
  </si>
  <si>
    <t>0.6Ml peak monthly demand</t>
  </si>
  <si>
    <t>0.7Ml peak monthly demand</t>
  </si>
  <si>
    <t>0.8Ml peak monthly demand</t>
  </si>
  <si>
    <t>0.9Ml peak monthly demand</t>
  </si>
  <si>
    <t>1.0Ml peak monthly demand</t>
  </si>
  <si>
    <t>Each additional 0.1Ml peak monthly demand</t>
  </si>
  <si>
    <t>Reservation charge for reserved capacity tariffs</t>
  </si>
  <si>
    <r>
      <t>Volumetric charges per m</t>
    </r>
    <r>
      <rPr>
        <vertAlign val="superscript"/>
        <sz val="11"/>
        <color theme="0"/>
        <rFont val="Arial Rounded MT Bold"/>
        <family val="2"/>
      </rPr>
      <t>3</t>
    </r>
    <r>
      <rPr>
        <sz val="11"/>
        <color theme="0"/>
        <rFont val="Arial Rounded MT Bold"/>
        <family val="2"/>
      </rPr>
      <t xml:space="preserve"> (reservation tariff)</t>
    </r>
  </si>
  <si>
    <t>Within reservation volume</t>
  </si>
  <si>
    <t>In excess of reservation volume</t>
  </si>
  <si>
    <t>Up to 350Ml pa</t>
  </si>
  <si>
    <t>Over 350Ml pa</t>
  </si>
  <si>
    <t>Unmeasured water</t>
  </si>
  <si>
    <t>Standing / fixed charge</t>
  </si>
  <si>
    <t>£ Per annum</t>
  </si>
  <si>
    <t>Minimum charge</t>
  </si>
  <si>
    <t>RV min&lt; £1,001</t>
  </si>
  <si>
    <t>RV £1,001 - £5,000</t>
  </si>
  <si>
    <t>RV £5,001 - £50,000</t>
  </si>
  <si>
    <t>RV &gt;£50,000</t>
  </si>
  <si>
    <t>No / Zero RV</t>
  </si>
  <si>
    <t>Licence charge (mixed properties)</t>
  </si>
  <si>
    <t>Licence charge (standard commercial)</t>
  </si>
  <si>
    <t>Assessed per employee</t>
  </si>
  <si>
    <t>Assessed description 2</t>
  </si>
  <si>
    <t>Assessed description 3</t>
  </si>
  <si>
    <t>Assessed description 4</t>
  </si>
  <si>
    <t>Assessed description 5</t>
  </si>
  <si>
    <t>Assessed description 6</t>
  </si>
  <si>
    <t>Assessed description 7</t>
  </si>
  <si>
    <t>Assessed description 8</t>
  </si>
  <si>
    <t>Assessed description 9</t>
  </si>
  <si>
    <t>Assessed description 10</t>
  </si>
  <si>
    <t>Variable</t>
  </si>
  <si>
    <t>£ per unit</t>
  </si>
  <si>
    <t>RV &lt; £1,001</t>
  </si>
  <si>
    <t>Estimated volume (m3)</t>
  </si>
  <si>
    <t>Assessed description 1</t>
  </si>
  <si>
    <t>Other</t>
  </si>
  <si>
    <t>Sprinkler</t>
  </si>
  <si>
    <t xml:space="preserve">Meter minimum equivalent </t>
  </si>
  <si>
    <t>Single lock-up garage</t>
  </si>
  <si>
    <t>Water/washdown Points 1</t>
  </si>
  <si>
    <t>Allotment Tanks 1</t>
  </si>
  <si>
    <t>Cricket Pitch</t>
  </si>
  <si>
    <t>Tennis Court</t>
  </si>
  <si>
    <t>Ornamental Pond/Fountain</t>
  </si>
  <si>
    <t>Block lock-up garage</t>
  </si>
  <si>
    <t>Swimming pool &lt;90m3 capacity</t>
  </si>
  <si>
    <t>Swimming pool 90+m3 capacity</t>
  </si>
  <si>
    <t>Supplementary charges - swimming pool (circulating)</t>
  </si>
  <si>
    <t>Supplementary charges - swimming pool (non-circulating)</t>
  </si>
  <si>
    <t>Other - description 1</t>
  </si>
  <si>
    <t>Other - description 2</t>
  </si>
  <si>
    <t>Other - description 3</t>
  </si>
  <si>
    <t>Other - description 4</t>
  </si>
  <si>
    <t>Other - description 5</t>
  </si>
  <si>
    <t xml:space="preserve">Schedule for measured wholesale sewerage </t>
  </si>
  <si>
    <t>Area-based charges (£ p.a.)</t>
  </si>
  <si>
    <t>Company comments</t>
  </si>
  <si>
    <t>Fixed charge</t>
  </si>
  <si>
    <t>Surface Water Drainage only</t>
  </si>
  <si>
    <t>Highway drainage only</t>
  </si>
  <si>
    <t>Surface water and highway drainage</t>
  </si>
  <si>
    <t>Abated is Foul and highway drainage</t>
  </si>
  <si>
    <t>0-20 m2</t>
  </si>
  <si>
    <t>Large User falling block tariff customers who pay the additional surface water standing charge pay the abated rate on the volume below the threshold.</t>
  </si>
  <si>
    <t>21-99 m2</t>
  </si>
  <si>
    <t>100-124 m2</t>
  </si>
  <si>
    <t>125-199 m2</t>
  </si>
  <si>
    <t>200-299 m2</t>
  </si>
  <si>
    <t>300-349 m2</t>
  </si>
  <si>
    <t>350-499 m2</t>
  </si>
  <si>
    <t>500-649 m2</t>
  </si>
  <si>
    <t>650-749 m2</t>
  </si>
  <si>
    <t>750-9,999 m2</t>
  </si>
  <si>
    <t>1,000-1,499 m2</t>
  </si>
  <si>
    <t>1,500-1,999 m2</t>
  </si>
  <si>
    <t>2,000-2,499 m2</t>
  </si>
  <si>
    <t>2,500-2,999 m2</t>
  </si>
  <si>
    <t>3,000-4,999 m2</t>
  </si>
  <si>
    <t>5,000-6,999 m2</t>
  </si>
  <si>
    <t>7,000-7,499 m2</t>
  </si>
  <si>
    <t>7,500-9,999 m2</t>
  </si>
  <si>
    <t>10,000-11,999 m2</t>
  </si>
  <si>
    <t>12,000-14,999 m2</t>
  </si>
  <si>
    <t>15,000-17,999 m2</t>
  </si>
  <si>
    <t>18,000-19,999 m2</t>
  </si>
  <si>
    <t>20,000-24,999 m2</t>
  </si>
  <si>
    <t>25,000-29,999 m2</t>
  </si>
  <si>
    <t>30,000-34,999 m2</t>
  </si>
  <si>
    <t>35,000-39,999 m2</t>
  </si>
  <si>
    <t>40,000-44,999 m2</t>
  </si>
  <si>
    <t>45,000-49,999 m2</t>
  </si>
  <si>
    <t>50,000-74,999 m2</t>
  </si>
  <si>
    <t>75,000-99,999 m2</t>
  </si>
  <si>
    <t>100,000-124,999 m2</t>
  </si>
  <si>
    <t>125,000-149,999 m2</t>
  </si>
  <si>
    <t>150,000 m2 and above</t>
  </si>
  <si>
    <t>Meter based charges (£ p.a.)</t>
  </si>
  <si>
    <t>Full (Foul, Surface Water Drainage, and Highway Drainage)</t>
  </si>
  <si>
    <t>Abated</t>
  </si>
  <si>
    <t>Foul only</t>
  </si>
  <si>
    <t>Surface water drainage only</t>
  </si>
  <si>
    <t>Surface Water Drainage and Highway Drainage</t>
  </si>
  <si>
    <t>15-19mm</t>
  </si>
  <si>
    <t>20-22mm</t>
  </si>
  <si>
    <t>25-28mm</t>
  </si>
  <si>
    <t>29mm</t>
  </si>
  <si>
    <t>30-39mm</t>
  </si>
  <si>
    <t>40-42mm</t>
  </si>
  <si>
    <t>50-64mm</t>
  </si>
  <si>
    <t>101-124mm</t>
  </si>
  <si>
    <t>125-149mm</t>
  </si>
  <si>
    <t>150mm</t>
  </si>
  <si>
    <t>151-199mm</t>
  </si>
  <si>
    <t>200-249mm</t>
  </si>
  <si>
    <t>250-299mm</t>
  </si>
  <si>
    <t>&gt;300mm</t>
  </si>
  <si>
    <t>Volume based charges (£ per m3)</t>
  </si>
  <si>
    <t>Volumetric charges</t>
  </si>
  <si>
    <t>&lt; 0.5 Ml pa</t>
  </si>
  <si>
    <t>0.5-5 Ml pa</t>
  </si>
  <si>
    <t>5-20 Ml pa</t>
  </si>
  <si>
    <t>20-50Ml pa</t>
  </si>
  <si>
    <t>50-100Ml pa</t>
  </si>
  <si>
    <t>100-250Ml pa</t>
  </si>
  <si>
    <t>&gt;250 Ml pa</t>
  </si>
  <si>
    <t>Volumetric charges – rising block (forecast volume shown vertically)</t>
  </si>
  <si>
    <t>&lt;50Ml</t>
  </si>
  <si>
    <t>100-250Ml</t>
  </si>
  <si>
    <t>&gt;250Ml</t>
  </si>
  <si>
    <t>150Ml</t>
  </si>
  <si>
    <t>Volumetric charges – falling block (forecast volume shown vertically)</t>
  </si>
  <si>
    <t>Separate standing charge</t>
  </si>
  <si>
    <t>Abated falling block</t>
  </si>
  <si>
    <t>Sewerage Mogden (not trade effluent)</t>
  </si>
  <si>
    <t>Standard Components  - where non-traders are charged on waste strength</t>
  </si>
  <si>
    <t>R [p/m3]</t>
  </si>
  <si>
    <t>V [p/m3]</t>
  </si>
  <si>
    <t>B [p/m3]</t>
  </si>
  <si>
    <t>S [p/m3]</t>
  </si>
  <si>
    <t>0-80Ml per annum</t>
  </si>
  <si>
    <t>&gt;80Ml per annum</t>
  </si>
  <si>
    <t>Minimum Charge (£/annum)</t>
  </si>
  <si>
    <t>Resampling Charge</t>
  </si>
  <si>
    <t>Foul, highway and surface water (unmeasured)</t>
  </si>
  <si>
    <t>Unmeasured wastewater (£ p.a.)</t>
  </si>
  <si>
    <t>Fixed charges</t>
  </si>
  <si>
    <t>Foul and Highway Drainage</t>
  </si>
  <si>
    <t>RV min&lt; £50</t>
  </si>
  <si>
    <t>Enter manually</t>
  </si>
  <si>
    <t>RV 50-1001</t>
  </si>
  <si>
    <t>Description assessed 1</t>
  </si>
  <si>
    <t>Description assessed 2</t>
  </si>
  <si>
    <t>Description assessed 3</t>
  </si>
  <si>
    <t>Description assessed 4</t>
  </si>
  <si>
    <t>Description assessed 5</t>
  </si>
  <si>
    <t xml:space="preserve">General: 12/15 mm (0.5") </t>
  </si>
  <si>
    <t>General: 20/22 mm (0.75")</t>
  </si>
  <si>
    <t>General: 25/28 mm (1")</t>
  </si>
  <si>
    <t>General: 30/32/35mm (1.25")</t>
  </si>
  <si>
    <t>General: 40/42 mm (1.5")</t>
  </si>
  <si>
    <t>General: 50/54 mm (2")</t>
  </si>
  <si>
    <t>General: 65 mm (2.5")</t>
  </si>
  <si>
    <t>General: 75/80 mm (3")</t>
  </si>
  <si>
    <t>General: 100 mm (4")</t>
  </si>
  <si>
    <t>Assessed 12/15 mm (&lt;=0.5")</t>
  </si>
  <si>
    <t>Assessed 20/22 mm (0.75")</t>
  </si>
  <si>
    <t>Assessed 25/28 mm (1")</t>
  </si>
  <si>
    <t>Assessed 30/32/35 mm (1.25")</t>
  </si>
  <si>
    <t>Assessed 40/42 mm (1.5")</t>
  </si>
  <si>
    <t>Assessed 50/54 mm (2")</t>
  </si>
  <si>
    <t>Assessed 65 mm (2.5")</t>
  </si>
  <si>
    <t>Assessed 75/80 mm (3")</t>
  </si>
  <si>
    <t>Assessed 100 mm (4")</t>
  </si>
  <si>
    <t>Unmeasured wastewater (£ per unit)</t>
  </si>
  <si>
    <t>Variable charges</t>
  </si>
  <si>
    <t>Per poundage of RV</t>
  </si>
  <si>
    <t xml:space="preserve">Description 1 </t>
  </si>
  <si>
    <t>Description 2</t>
  </si>
  <si>
    <t>Description 3</t>
  </si>
  <si>
    <t>Description 4</t>
  </si>
  <si>
    <t>Description 5</t>
  </si>
  <si>
    <t>Description 6</t>
  </si>
  <si>
    <t>Description 7</t>
  </si>
  <si>
    <t>Description 8</t>
  </si>
  <si>
    <t>Description 9</t>
  </si>
  <si>
    <t>Description 10</t>
  </si>
  <si>
    <t>Other charges</t>
  </si>
  <si>
    <t>General access to supplies: per employee charge</t>
  </si>
  <si>
    <t>Car park</t>
  </si>
  <si>
    <t>Place of worship</t>
  </si>
  <si>
    <t>Surface Water only fixed charge</t>
  </si>
  <si>
    <t>Trade effluent</t>
  </si>
  <si>
    <t>Company comments. R volume rates above 50Ml and 100Ml relate to two falling block tariffs. Customers select this tariff prior to the start of the Charging Year. The alternative standing charge applies to customers below 50 litres/day.</t>
  </si>
  <si>
    <t>Standard components</t>
  </si>
  <si>
    <t>&lt;0.5 Ml</t>
  </si>
  <si>
    <t>0.5-5Ml</t>
  </si>
  <si>
    <t>5-25Ml</t>
  </si>
  <si>
    <t>25-50Ml</t>
  </si>
  <si>
    <t>Other large user charge</t>
  </si>
  <si>
    <r>
      <t>R = reception and conveyance charge [p/m</t>
    </r>
    <r>
      <rPr>
        <vertAlign val="superscript"/>
        <sz val="11"/>
        <rFont val="Arial"/>
        <family val="2"/>
      </rPr>
      <t>3</t>
    </r>
    <r>
      <rPr>
        <sz val="11"/>
        <rFont val="Arial"/>
        <family val="2"/>
      </rPr>
      <t>]</t>
    </r>
  </si>
  <si>
    <r>
      <t>V = primary treatment (volumetric) charge [p/m</t>
    </r>
    <r>
      <rPr>
        <vertAlign val="superscript"/>
        <sz val="11"/>
        <rFont val="Arial"/>
        <family val="2"/>
      </rPr>
      <t>3</t>
    </r>
    <r>
      <rPr>
        <sz val="11"/>
        <rFont val="Arial"/>
        <family val="2"/>
      </rPr>
      <t>]</t>
    </r>
  </si>
  <si>
    <r>
      <t>Bv = additional volume charge if there is biological treatment [p/m</t>
    </r>
    <r>
      <rPr>
        <vertAlign val="superscript"/>
        <sz val="11"/>
        <rFont val="Arial"/>
        <family val="2"/>
      </rPr>
      <t>3</t>
    </r>
    <r>
      <rPr>
        <sz val="11"/>
        <rFont val="Arial"/>
        <family val="2"/>
      </rPr>
      <t>]</t>
    </r>
  </si>
  <si>
    <r>
      <t>M = treatment and disposal charge where effluent goes to sea outfall [p/m</t>
    </r>
    <r>
      <rPr>
        <vertAlign val="superscript"/>
        <sz val="11"/>
        <rFont val="Arial"/>
        <family val="2"/>
      </rPr>
      <t>3</t>
    </r>
    <r>
      <rPr>
        <sz val="11"/>
        <rFont val="Arial"/>
        <family val="2"/>
      </rPr>
      <t>]</t>
    </r>
  </si>
  <si>
    <t>B = biological oxidation of settled sewage charge [p/kg]</t>
  </si>
  <si>
    <t>S = treatment and disposal of primary sewage sludge charge [p/kg]</t>
  </si>
  <si>
    <t>(V + Bv) = primary treatment with biological treatment [p/m3] (if V and Bv are zero above)</t>
  </si>
  <si>
    <t>Os = Chemical oxygen demand (COD) of crude sewage one hour quiescent settlement</t>
  </si>
  <si>
    <t>Ss = total suspended solids of crude sewage [mg/litre]</t>
  </si>
  <si>
    <t>Ot = Chemical oxygen demand (COD) of effluent after one hour quiescent settlement at ph 7</t>
  </si>
  <si>
    <t>Customer specific</t>
  </si>
  <si>
    <t>St = total suspended solids of effluent at ph 7 [mg/litre]</t>
  </si>
  <si>
    <t>Where charge per m3 of effluent = R + [(V + Bv) or M] + B(Ot/Os) + S(St/Ss)</t>
  </si>
  <si>
    <t>Alternative structure:</t>
  </si>
  <si>
    <t>Fixed charges (£ p.a.)</t>
  </si>
  <si>
    <t>Standing charge</t>
  </si>
  <si>
    <t>Sampling charge description 1</t>
  </si>
  <si>
    <t>Sampling charge description 2</t>
  </si>
  <si>
    <t>Sampling charge description 3</t>
  </si>
  <si>
    <t>Sampling charge description 4</t>
  </si>
  <si>
    <t>Sampling charge description 5</t>
  </si>
  <si>
    <t>Sampling charge description 6</t>
  </si>
  <si>
    <t>Other (£ p.a.)</t>
  </si>
  <si>
    <t>Falling block</t>
  </si>
  <si>
    <t>Volumetric charges (forecast volume shown vertically)</t>
  </si>
  <si>
    <t>p/m3</t>
  </si>
  <si>
    <t>Laundrettes</t>
  </si>
  <si>
    <t>Car washes</t>
  </si>
  <si>
    <t>Dry cleaners</t>
  </si>
  <si>
    <t>Commercial swimming pools</t>
  </si>
  <si>
    <t>CompanyID</t>
  </si>
  <si>
    <t>ControlTypeID</t>
  </si>
  <si>
    <t>TariffID</t>
  </si>
  <si>
    <t>SubTariffID</t>
  </si>
  <si>
    <t>FixedOrVariable</t>
  </si>
  <si>
    <t>TotalCharge</t>
  </si>
  <si>
    <t>Fixed</t>
  </si>
  <si>
    <t>**</t>
  </si>
  <si>
    <t>Standard charges company comments: Fixed rates include Open Water Market Reform Costs. Large User falling block tariffs require customer to select tariff in advance of the Charging year.</t>
  </si>
  <si>
    <t>Schedule for wholesale water supply – unmeasured</t>
  </si>
  <si>
    <t>Company comments. Fixed Variable rates include Open Water Market Reform Costs.</t>
  </si>
  <si>
    <t>Fixed rates include Open Water Market Reform Costs. Large User falling block tariffs require customer to select tariff in advance of the Charging year.</t>
  </si>
  <si>
    <t>Company comments. Fixed rate includes Open Water Market Reform costs.</t>
  </si>
</sst>
</file>

<file path=xl/styles.xml><?xml version="1.0" encoding="utf-8"?>
<styleSheet xmlns="http://schemas.openxmlformats.org/spreadsheetml/2006/main">
  <numFmts count="1">
    <numFmt numFmtId="164" formatCode="0.0000"/>
  </numFmts>
  <fonts count="20">
    <font>
      <sz val="11"/>
      <color theme="1"/>
      <name val="Calibri"/>
      <family val="2"/>
      <scheme val="minor"/>
    </font>
    <font>
      <b/>
      <sz val="11"/>
      <color theme="1"/>
      <name val="Calibri"/>
      <family val="2"/>
      <scheme val="minor"/>
    </font>
    <font>
      <sz val="11"/>
      <color theme="1"/>
      <name val="Arial"/>
      <family val="2"/>
    </font>
    <font>
      <sz val="14"/>
      <color rgb="FF002060"/>
      <name val="Arial Rounded MT Bold"/>
      <family val="2"/>
    </font>
    <font>
      <b/>
      <i/>
      <sz val="11"/>
      <color theme="1"/>
      <name val="Arial"/>
      <family val="2"/>
    </font>
    <font>
      <sz val="10"/>
      <color theme="0"/>
      <name val="Arial Rounded MT Bold"/>
      <family val="2"/>
    </font>
    <font>
      <sz val="11"/>
      <color rgb="FFFFFFFF"/>
      <name val="Arial Rounded MT Bold"/>
      <family val="2"/>
    </font>
    <font>
      <sz val="11"/>
      <color rgb="FF002664"/>
      <name val="Arial"/>
      <family val="2"/>
    </font>
    <font>
      <sz val="11"/>
      <color theme="0"/>
      <name val="Arial Rounded MT Bold"/>
      <family val="2"/>
    </font>
    <font>
      <sz val="11"/>
      <color rgb="FF000000"/>
      <name val="Arial"/>
      <family val="2"/>
    </font>
    <font>
      <sz val="10"/>
      <color rgb="FFFFFFFF"/>
      <name val="Arial Rounded MT Bold"/>
      <family val="2"/>
    </font>
    <font>
      <sz val="11"/>
      <color theme="1"/>
      <name val="Trebuchet MS"/>
      <family val="2"/>
    </font>
    <font>
      <b/>
      <sz val="11"/>
      <color theme="1"/>
      <name val="Arial"/>
      <family val="2"/>
    </font>
    <font>
      <sz val="14"/>
      <color rgb="FFFFFFFF"/>
      <name val="Arial Rounded MT Bold"/>
      <family val="2"/>
    </font>
    <font>
      <sz val="16"/>
      <color rgb="FF002060"/>
      <name val="Arial Rounded MT Bold"/>
      <family val="2"/>
    </font>
    <font>
      <sz val="11"/>
      <name val="Arial"/>
      <family val="2"/>
    </font>
    <font>
      <vertAlign val="superscript"/>
      <sz val="11"/>
      <color rgb="FFFFFFFF"/>
      <name val="Arial Rounded MT Bold"/>
      <family val="2"/>
    </font>
    <font>
      <vertAlign val="superscript"/>
      <sz val="11"/>
      <color theme="0"/>
      <name val="Arial Rounded MT Bold"/>
      <family val="2"/>
    </font>
    <font>
      <vertAlign val="superscript"/>
      <sz val="11"/>
      <name val="Arial"/>
      <family val="2"/>
    </font>
    <font>
      <sz val="11"/>
      <color theme="1"/>
      <name val="Calibri"/>
      <family val="2"/>
      <scheme val="minor"/>
    </font>
  </fonts>
  <fills count="7">
    <fill>
      <patternFill patternType="none"/>
    </fill>
    <fill>
      <patternFill patternType="gray125"/>
    </fill>
    <fill>
      <patternFill patternType="solid">
        <fgColor rgb="FF002060"/>
        <bgColor indexed="64"/>
      </patternFill>
    </fill>
    <fill>
      <patternFill patternType="solid">
        <fgColor rgb="FF002664"/>
        <bgColor indexed="64"/>
      </patternFill>
    </fill>
    <fill>
      <patternFill patternType="solid">
        <fgColor rgb="FFCCECFF"/>
        <bgColor indexed="64"/>
      </patternFill>
    </fill>
    <fill>
      <patternFill patternType="solid">
        <fgColor rgb="FF002060"/>
        <bgColor rgb="FF000000"/>
      </patternFill>
    </fill>
    <fill>
      <patternFill patternType="solid">
        <fgColor rgb="FFCCECFF"/>
        <bgColor rgb="FF000000"/>
      </patternFill>
    </fill>
  </fills>
  <borders count="46">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right/>
      <top/>
      <bottom style="thin">
        <color auto="1"/>
      </bottom>
      <diagonal/>
    </border>
    <border>
      <left style="medium">
        <color rgb="FFFFFFCC"/>
      </left>
      <right style="medium">
        <color rgb="FFFFFFCC"/>
      </right>
      <top style="medium">
        <color rgb="FFFFFFCC"/>
      </top>
      <bottom style="medium">
        <color rgb="FFFFFFCC"/>
      </bottom>
      <diagonal/>
    </border>
    <border>
      <left style="medium">
        <color rgb="FFFFFFCC"/>
      </left>
      <right style="medium">
        <color rgb="FFFFFFCC"/>
      </right>
      <top style="medium">
        <color rgb="FFFFFFCC"/>
      </top>
      <bottom/>
      <diagonal/>
    </border>
    <border>
      <left style="medium">
        <color rgb="FFFFFFCC"/>
      </left>
      <right style="medium">
        <color rgb="FFFFFFCC"/>
      </right>
      <top/>
      <bottom/>
      <diagonal/>
    </border>
    <border>
      <left style="medium">
        <color rgb="FFFFFFCC"/>
      </left>
      <right style="medium">
        <color rgb="FFFFFFCC"/>
      </right>
      <top/>
      <bottom style="medium">
        <color rgb="FFFFFFCC"/>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right style="thin">
        <color rgb="FFFFFFFF"/>
      </right>
      <top/>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diagonal/>
    </border>
    <border>
      <left style="medium">
        <color rgb="FFFFFFFF"/>
      </left>
      <right style="medium">
        <color rgb="FFFFFFFF"/>
      </right>
      <top style="medium">
        <color rgb="FFFFFFFF"/>
      </top>
      <bottom/>
      <diagonal/>
    </border>
    <border>
      <left/>
      <right style="thin">
        <color rgb="FFFFFFCC"/>
      </right>
      <top/>
      <bottom/>
      <diagonal/>
    </border>
    <border>
      <left style="thin">
        <color rgb="FFFFFFCC"/>
      </left>
      <right style="thin">
        <color rgb="FFFFFFCC"/>
      </right>
      <top/>
      <bottom/>
      <diagonal/>
    </border>
    <border>
      <left style="thin">
        <color rgb="FFFFFFCC"/>
      </left>
      <right/>
      <top/>
      <bottom/>
      <diagonal/>
    </border>
    <border>
      <left style="thin">
        <color rgb="FFFFFFCC"/>
      </left>
      <right/>
      <top style="thin">
        <color rgb="FFFFFFCC"/>
      </top>
      <bottom style="thin">
        <color rgb="FFFFFFCC"/>
      </bottom>
      <diagonal/>
    </border>
    <border>
      <left/>
      <right/>
      <top style="thin">
        <color rgb="FFFFFFCC"/>
      </top>
      <bottom style="thin">
        <color rgb="FFFFFFCC"/>
      </bottom>
      <diagonal/>
    </border>
    <border>
      <left/>
      <right style="thin">
        <color rgb="FFFFFFCC"/>
      </right>
      <top style="thin">
        <color rgb="FFFFFFCC"/>
      </top>
      <bottom style="thin">
        <color rgb="FFFFFFCC"/>
      </bottom>
      <diagonal/>
    </border>
    <border>
      <left style="thin">
        <color rgb="FFFFFFCC"/>
      </left>
      <right style="thin">
        <color rgb="FFFFFFCC"/>
      </right>
      <top style="thin">
        <color rgb="FFFFFFCC"/>
      </top>
      <bottom style="thin">
        <color rgb="FFFFFFCC"/>
      </bottom>
      <diagonal/>
    </border>
    <border>
      <left style="thin">
        <color theme="0"/>
      </left>
      <right/>
      <top/>
      <bottom/>
      <diagonal/>
    </border>
    <border>
      <left style="thin">
        <color theme="0"/>
      </left>
      <right style="thin">
        <color theme="0"/>
      </right>
      <top style="thin">
        <color theme="0"/>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s>
  <cellStyleXfs count="2">
    <xf numFmtId="0" fontId="0" fillId="0" borderId="0"/>
    <xf numFmtId="0" fontId="19" fillId="0" borderId="0"/>
  </cellStyleXfs>
  <cellXfs count="120">
    <xf numFmtId="0" fontId="0" fillId="0" borderId="0" xfId="0"/>
    <xf numFmtId="0" fontId="1" fillId="0" borderId="0" xfId="0" applyFont="1"/>
    <xf numFmtId="0" fontId="0" fillId="0" borderId="0" xfId="0" applyFont="1"/>
    <xf numFmtId="0" fontId="2" fillId="0" borderId="0" xfId="0" applyFont="1"/>
    <xf numFmtId="0" fontId="4" fillId="0" borderId="0" xfId="0" applyFont="1"/>
    <xf numFmtId="0" fontId="5" fillId="2" borderId="4" xfId="0" applyFont="1" applyFill="1" applyBorder="1" applyAlignment="1">
      <alignment horizontal="center" vertical="top"/>
    </xf>
    <xf numFmtId="0" fontId="5" fillId="2" borderId="5" xfId="0" applyFont="1" applyFill="1" applyBorder="1" applyAlignment="1">
      <alignment horizontal="center" vertical="top"/>
    </xf>
    <xf numFmtId="0" fontId="6" fillId="3" borderId="6" xfId="0" applyFont="1" applyFill="1" applyBorder="1" applyAlignment="1">
      <alignment vertical="center" wrapText="1"/>
    </xf>
    <xf numFmtId="0" fontId="7" fillId="4" borderId="7" xfId="0" applyFont="1" applyFill="1" applyBorder="1" applyAlignment="1">
      <alignment vertical="center" wrapText="1"/>
    </xf>
    <xf numFmtId="2" fontId="7" fillId="4" borderId="8" xfId="0" applyNumberFormat="1" applyFont="1" applyFill="1" applyBorder="1" applyAlignment="1">
      <alignment horizontal="center" vertical="center" wrapText="1"/>
    </xf>
    <xf numFmtId="0" fontId="6" fillId="3" borderId="19" xfId="0" applyFont="1" applyFill="1" applyBorder="1" applyAlignment="1">
      <alignment horizontal="center" vertical="center" wrapText="1"/>
    </xf>
    <xf numFmtId="164" fontId="7" fillId="4" borderId="20" xfId="0" applyNumberFormat="1" applyFont="1" applyFill="1" applyBorder="1" applyAlignment="1">
      <alignment horizontal="center" vertical="center" wrapText="1"/>
    </xf>
    <xf numFmtId="0" fontId="7" fillId="4" borderId="6" xfId="0" applyFont="1" applyFill="1" applyBorder="1" applyAlignment="1">
      <alignment vertical="center" wrapText="1"/>
    </xf>
    <xf numFmtId="0" fontId="2" fillId="0" borderId="21" xfId="0" applyFont="1" applyBorder="1"/>
    <xf numFmtId="0" fontId="6" fillId="3" borderId="22" xfId="0" applyFont="1" applyFill="1" applyBorder="1" applyAlignment="1">
      <alignment vertical="center" wrapText="1"/>
    </xf>
    <xf numFmtId="0" fontId="6" fillId="3" borderId="22" xfId="0" applyFont="1" applyFill="1" applyBorder="1" applyAlignment="1">
      <alignment horizontal="center" vertical="center" wrapText="1"/>
    </xf>
    <xf numFmtId="0" fontId="7" fillId="4" borderId="23" xfId="0" applyFont="1" applyFill="1" applyBorder="1" applyAlignment="1">
      <alignment vertical="center" wrapText="1"/>
    </xf>
    <xf numFmtId="0" fontId="7" fillId="4" borderId="24" xfId="0" applyFont="1" applyFill="1" applyBorder="1" applyAlignment="1">
      <alignment vertical="center" wrapText="1"/>
    </xf>
    <xf numFmtId="0" fontId="7" fillId="4" borderId="25" xfId="0" applyFont="1" applyFill="1" applyBorder="1" applyAlignment="1">
      <alignment vertical="center" wrapText="1"/>
    </xf>
    <xf numFmtId="0" fontId="8" fillId="3" borderId="22" xfId="0" applyFont="1" applyFill="1" applyBorder="1" applyAlignment="1">
      <alignment vertical="center" wrapText="1"/>
    </xf>
    <xf numFmtId="0" fontId="8" fillId="3" borderId="19" xfId="0" applyFont="1" applyFill="1" applyBorder="1" applyAlignment="1">
      <alignment horizontal="center" vertical="center" wrapText="1"/>
    </xf>
    <xf numFmtId="0" fontId="8" fillId="3" borderId="6" xfId="0" applyFont="1" applyFill="1" applyBorder="1" applyAlignment="1">
      <alignment vertical="center" wrapText="1"/>
    </xf>
    <xf numFmtId="0" fontId="9" fillId="0" borderId="0" xfId="0" applyFont="1"/>
    <xf numFmtId="0" fontId="10" fillId="5" borderId="26" xfId="0" applyFont="1" applyFill="1" applyBorder="1" applyAlignment="1">
      <alignment horizontal="center" vertical="top"/>
    </xf>
    <xf numFmtId="0" fontId="10" fillId="5" borderId="27" xfId="0" applyFont="1" applyFill="1" applyBorder="1" applyAlignment="1">
      <alignment horizontal="center" vertical="top"/>
    </xf>
    <xf numFmtId="0" fontId="10" fillId="5" borderId="28" xfId="0" applyFont="1" applyFill="1" applyBorder="1" applyAlignment="1">
      <alignment horizontal="left" vertical="top" wrapText="1"/>
    </xf>
    <xf numFmtId="0" fontId="10" fillId="5" borderId="28" xfId="0" applyFont="1" applyFill="1" applyBorder="1" applyAlignment="1">
      <alignment horizontal="center" vertical="top" wrapText="1"/>
    </xf>
    <xf numFmtId="0" fontId="7" fillId="6" borderId="29" xfId="0" applyFont="1" applyFill="1" applyBorder="1" applyAlignment="1">
      <alignment vertical="center" wrapText="1"/>
    </xf>
    <xf numFmtId="2" fontId="7" fillId="6" borderId="30" xfId="0" applyNumberFormat="1" applyFont="1" applyFill="1" applyBorder="1" applyAlignment="1">
      <alignment horizontal="center" vertical="center" wrapText="1"/>
    </xf>
    <xf numFmtId="0" fontId="10" fillId="5" borderId="31" xfId="0" applyFont="1" applyFill="1" applyBorder="1" applyAlignment="1">
      <alignment horizontal="left" vertical="top" wrapText="1"/>
    </xf>
    <xf numFmtId="0" fontId="10" fillId="5" borderId="31" xfId="0" applyFont="1" applyFill="1" applyBorder="1" applyAlignment="1">
      <alignment horizontal="center" vertical="top" wrapText="1"/>
    </xf>
    <xf numFmtId="164" fontId="7" fillId="6" borderId="30" xfId="0" applyNumberFormat="1" applyFont="1" applyFill="1" applyBorder="1" applyAlignment="1">
      <alignment horizontal="center" vertical="center" wrapText="1"/>
    </xf>
    <xf numFmtId="0" fontId="10" fillId="5" borderId="32" xfId="0" applyFont="1" applyFill="1" applyBorder="1" applyAlignment="1">
      <alignment horizontal="left" vertical="top" wrapText="1"/>
    </xf>
    <xf numFmtId="0" fontId="10" fillId="5" borderId="32" xfId="0" applyFont="1" applyFill="1" applyBorder="1" applyAlignment="1">
      <alignment horizontal="center" vertical="top" wrapText="1"/>
    </xf>
    <xf numFmtId="0" fontId="11" fillId="0" borderId="22" xfId="0" applyFont="1" applyBorder="1" applyAlignment="1">
      <alignment horizontal="center" vertical="center" wrapText="1"/>
    </xf>
    <xf numFmtId="0" fontId="6" fillId="3" borderId="33" xfId="0" applyFont="1" applyFill="1" applyBorder="1" applyAlignment="1">
      <alignment horizontal="center" vertical="center" wrapText="1"/>
    </xf>
    <xf numFmtId="0" fontId="7" fillId="4" borderId="34" xfId="0" applyFont="1" applyFill="1" applyBorder="1" applyAlignment="1">
      <alignment vertical="center" wrapText="1"/>
    </xf>
    <xf numFmtId="2" fontId="7" fillId="4" borderId="35" xfId="0" applyNumberFormat="1" applyFont="1" applyFill="1" applyBorder="1" applyAlignment="1">
      <alignment horizontal="center" vertical="center" wrapText="1"/>
    </xf>
    <xf numFmtId="2" fontId="7" fillId="4" borderId="36" xfId="0" applyNumberFormat="1" applyFont="1" applyFill="1" applyBorder="1" applyAlignment="1">
      <alignment horizontal="center" vertical="center" wrapText="1"/>
    </xf>
    <xf numFmtId="0" fontId="7" fillId="4" borderId="34" xfId="0" quotePrefix="1" applyFont="1" applyFill="1" applyBorder="1" applyAlignment="1">
      <alignment vertical="center" wrapText="1"/>
    </xf>
    <xf numFmtId="0" fontId="6" fillId="3" borderId="33" xfId="1" applyFont="1" applyFill="1" applyBorder="1" applyAlignment="1">
      <alignment horizontal="center" vertical="center" wrapText="1"/>
    </xf>
    <xf numFmtId="164" fontId="7" fillId="4" borderId="35" xfId="0" applyNumberFormat="1" applyFont="1" applyFill="1" applyBorder="1" applyAlignment="1">
      <alignment horizontal="center" vertical="center" wrapText="1"/>
    </xf>
    <xf numFmtId="0" fontId="12" fillId="0" borderId="0" xfId="0" applyFont="1"/>
    <xf numFmtId="0" fontId="2" fillId="0" borderId="0" xfId="0" applyFont="1" applyAlignment="1">
      <alignment horizontal="center"/>
    </xf>
    <xf numFmtId="0" fontId="0" fillId="0" borderId="39" xfId="0" applyBorder="1" applyAlignment="1">
      <alignment horizontal="left" vertical="top" wrapText="1"/>
    </xf>
    <xf numFmtId="0" fontId="6" fillId="3" borderId="40" xfId="0" applyFont="1" applyFill="1" applyBorder="1" applyAlignment="1">
      <alignment vertical="center" wrapText="1"/>
    </xf>
    <xf numFmtId="0" fontId="6" fillId="3" borderId="40" xfId="0" applyFont="1" applyFill="1" applyBorder="1" applyAlignment="1">
      <alignment horizontal="center" vertical="center" wrapText="1"/>
    </xf>
    <xf numFmtId="0" fontId="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5" fillId="2" borderId="42" xfId="0" applyFont="1" applyFill="1" applyBorder="1" applyAlignment="1">
      <alignment horizontal="left" vertical="top" wrapText="1"/>
    </xf>
    <xf numFmtId="2" fontId="7" fillId="4" borderId="20" xfId="0" applyNumberFormat="1" applyFont="1" applyFill="1" applyBorder="1" applyAlignment="1">
      <alignment horizontal="center" vertical="center" wrapText="1"/>
    </xf>
    <xf numFmtId="0" fontId="6" fillId="3" borderId="33" xfId="0" applyFont="1" applyFill="1" applyBorder="1" applyAlignment="1">
      <alignment horizontal="left" vertical="center" wrapText="1"/>
    </xf>
    <xf numFmtId="0" fontId="14" fillId="0" borderId="1" xfId="0" applyFont="1" applyBorder="1" applyAlignment="1">
      <alignment horizontal="left" vertical="center" wrapText="1"/>
    </xf>
    <xf numFmtId="0" fontId="15" fillId="4" borderId="7" xfId="0" applyFont="1" applyFill="1" applyBorder="1" applyAlignment="1">
      <alignment vertical="center" wrapText="1"/>
    </xf>
    <xf numFmtId="1" fontId="7" fillId="4" borderId="20" xfId="0" applyNumberFormat="1" applyFont="1" applyFill="1" applyBorder="1" applyAlignment="1">
      <alignment horizontal="center" vertical="center" wrapText="1"/>
    </xf>
    <xf numFmtId="0" fontId="15" fillId="4" borderId="8" xfId="0" applyFont="1" applyFill="1" applyBorder="1" applyAlignment="1">
      <alignment vertical="center" wrapText="1"/>
    </xf>
    <xf numFmtId="0" fontId="5" fillId="2" borderId="40" xfId="0" applyFont="1" applyFill="1" applyBorder="1" applyAlignment="1">
      <alignment horizontal="left" vertical="top" wrapText="1"/>
    </xf>
    <xf numFmtId="0" fontId="7" fillId="4" borderId="0" xfId="0" applyFont="1" applyFill="1" applyAlignment="1">
      <alignment vertical="center" wrapText="1"/>
    </xf>
    <xf numFmtId="0" fontId="1" fillId="0" borderId="0" xfId="0" applyFont="1" applyFill="1"/>
    <xf numFmtId="0" fontId="0" fillId="0" borderId="0" xfId="0" applyFont="1" applyFill="1"/>
    <xf numFmtId="0" fontId="0" fillId="0" borderId="0" xfId="0" applyFill="1"/>
    <xf numFmtId="0" fontId="2" fillId="0" borderId="9"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6" fillId="3" borderId="1" xfId="0" applyFont="1" applyFill="1" applyBorder="1" applyAlignment="1">
      <alignment horizontal="center" vertical="center" wrapText="1"/>
    </xf>
    <xf numFmtId="0" fontId="0" fillId="0" borderId="0" xfId="0"/>
    <xf numFmtId="0" fontId="2" fillId="0" borderId="9"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6" fillId="3" borderId="17" xfId="0" applyFont="1" applyFill="1"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6" fillId="3" borderId="7" xfId="0" applyFont="1" applyFill="1" applyBorder="1" applyAlignment="1">
      <alignment vertical="center" wrapText="1"/>
    </xf>
    <xf numFmtId="0" fontId="0" fillId="0" borderId="6" xfId="0" applyBorder="1" applyAlignment="1">
      <alignment vertical="center" wrapText="1"/>
    </xf>
    <xf numFmtId="0" fontId="6" fillId="3" borderId="17"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9"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0" xfId="0" applyFont="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8" fillId="2" borderId="37" xfId="0" applyFont="1" applyFill="1" applyBorder="1" applyAlignment="1">
      <alignment horizontal="left" vertical="top" wrapText="1"/>
    </xf>
    <xf numFmtId="0" fontId="0" fillId="0" borderId="38" xfId="0" applyBorder="1" applyAlignment="1">
      <alignment horizontal="left" vertical="top" wrapText="1"/>
    </xf>
    <xf numFmtId="0" fontId="6" fillId="3" borderId="20"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33" xfId="0" applyFont="1" applyFill="1" applyBorder="1" applyAlignment="1">
      <alignment vertical="center" wrapText="1"/>
    </xf>
    <xf numFmtId="0" fontId="0" fillId="0" borderId="18" xfId="0" applyBorder="1" applyAlignment="1"/>
    <xf numFmtId="0" fontId="6" fillId="3"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2" borderId="41" xfId="0" applyFont="1" applyFill="1" applyBorder="1" applyAlignment="1">
      <alignment horizontal="center" vertical="top"/>
    </xf>
    <xf numFmtId="0" fontId="0" fillId="0" borderId="0" xfId="0" applyAlignment="1">
      <alignment horizontal="center" vertical="top"/>
    </xf>
    <xf numFmtId="0" fontId="0" fillId="0" borderId="0" xfId="0"/>
    <xf numFmtId="2" fontId="7" fillId="4" borderId="43" xfId="0" applyNumberFormat="1" applyFont="1" applyFill="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5" fillId="2" borderId="37" xfId="0" applyFont="1" applyFill="1" applyBorder="1" applyAlignment="1">
      <alignment horizontal="center" vertical="top" wrapText="1"/>
    </xf>
    <xf numFmtId="0" fontId="0" fillId="0" borderId="38" xfId="0" applyBorder="1" applyAlignment="1">
      <alignment horizontal="center" vertical="top" wrapText="1"/>
    </xf>
    <xf numFmtId="0" fontId="0" fillId="0" borderId="39" xfId="0" applyBorder="1" applyAlignment="1">
      <alignment horizontal="center" vertical="top" wrapText="1"/>
    </xf>
  </cellXfs>
  <cellStyles count="2">
    <cellStyle name="Normal" xfId="0" builtinId="0"/>
    <cellStyle name="Normal 2 2" xfId="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506"/>
  <sheetViews>
    <sheetView tabSelected="1" workbookViewId="0">
      <selection activeCell="B13" sqref="B13"/>
    </sheetView>
  </sheetViews>
  <sheetFormatPr defaultRowHeight="15"/>
  <cols>
    <col min="1" max="1" width="4.7109375" style="72" customWidth="1"/>
    <col min="2" max="2" width="65.7109375" style="72" customWidth="1"/>
    <col min="3" max="9" width="18.7109375" style="72" customWidth="1"/>
    <col min="10" max="16384" width="9.140625" style="72"/>
  </cols>
  <sheetData>
    <row r="1" spans="1:9" ht="15.75" thickBot="1">
      <c r="A1" s="3"/>
      <c r="B1" s="3"/>
      <c r="C1" s="3"/>
      <c r="D1" s="3"/>
      <c r="E1" s="3"/>
      <c r="F1" s="3"/>
      <c r="G1" s="3"/>
      <c r="H1" s="3"/>
      <c r="I1" s="3"/>
    </row>
    <row r="2" spans="1:9" ht="18.75" thickBot="1">
      <c r="A2" s="3"/>
      <c r="B2" s="90" t="s">
        <v>0</v>
      </c>
      <c r="C2" s="91"/>
      <c r="D2" s="91"/>
      <c r="E2" s="91"/>
      <c r="F2" s="91"/>
      <c r="G2" s="91"/>
      <c r="H2" s="92"/>
      <c r="I2" s="3"/>
    </row>
    <row r="3" spans="1:9">
      <c r="A3" s="3"/>
      <c r="B3" s="3"/>
      <c r="C3" s="3"/>
      <c r="D3" s="3"/>
      <c r="E3" s="3"/>
      <c r="F3" s="3"/>
      <c r="G3" s="3"/>
      <c r="H3" s="3"/>
      <c r="I3" s="3"/>
    </row>
    <row r="4" spans="1:9">
      <c r="A4" s="3"/>
      <c r="B4" s="4" t="s">
        <v>1</v>
      </c>
      <c r="C4" s="3"/>
      <c r="D4" s="3"/>
      <c r="E4" s="3"/>
      <c r="F4" s="3"/>
      <c r="G4" s="3"/>
      <c r="H4" s="3"/>
      <c r="I4" s="3"/>
    </row>
    <row r="5" spans="1:9">
      <c r="A5" s="3"/>
      <c r="B5" s="3"/>
      <c r="C5" s="3"/>
      <c r="D5" s="3"/>
      <c r="E5" s="3"/>
      <c r="F5" s="3"/>
      <c r="G5" s="3"/>
      <c r="H5" s="3"/>
      <c r="I5" s="3"/>
    </row>
    <row r="6" spans="1:9">
      <c r="A6" s="3"/>
      <c r="B6" s="5" t="s">
        <v>2</v>
      </c>
      <c r="C6" s="6"/>
      <c r="D6" s="3"/>
      <c r="E6" s="3"/>
      <c r="F6" s="3"/>
      <c r="G6" s="3"/>
      <c r="H6" s="3"/>
      <c r="I6" s="3"/>
    </row>
    <row r="7" spans="1:9" ht="29.25" thickBot="1">
      <c r="A7" s="3"/>
      <c r="B7" s="7" t="s">
        <v>3</v>
      </c>
      <c r="C7" s="7" t="s">
        <v>4</v>
      </c>
      <c r="D7" s="3"/>
      <c r="E7" s="3"/>
      <c r="F7" s="3"/>
      <c r="G7" s="3"/>
      <c r="H7" s="3"/>
      <c r="I7" s="3"/>
    </row>
    <row r="8" spans="1:9">
      <c r="A8" s="3"/>
      <c r="B8" s="8" t="s">
        <v>5</v>
      </c>
      <c r="C8" s="9">
        <f>'Charge Data'!$F$5</f>
        <v>32.549999999999997</v>
      </c>
      <c r="D8" s="3"/>
      <c r="E8" s="73" t="s">
        <v>352</v>
      </c>
      <c r="F8" s="74"/>
      <c r="G8" s="74"/>
      <c r="H8" s="75"/>
      <c r="I8" s="3"/>
    </row>
    <row r="9" spans="1:9">
      <c r="A9" s="3"/>
      <c r="B9" s="8" t="s">
        <v>6</v>
      </c>
      <c r="C9" s="9">
        <f>'Charge Data'!$F$5</f>
        <v>32.549999999999997</v>
      </c>
      <c r="D9" s="3"/>
      <c r="E9" s="76"/>
      <c r="F9" s="77"/>
      <c r="G9" s="77"/>
      <c r="H9" s="78"/>
      <c r="I9" s="3"/>
    </row>
    <row r="10" spans="1:9">
      <c r="A10" s="3"/>
      <c r="B10" s="8" t="s">
        <v>7</v>
      </c>
      <c r="C10" s="9">
        <f>'Charge Data'!$F$5</f>
        <v>32.549999999999997</v>
      </c>
      <c r="D10" s="3"/>
      <c r="E10" s="76"/>
      <c r="F10" s="77"/>
      <c r="G10" s="77"/>
      <c r="H10" s="78"/>
      <c r="I10" s="3"/>
    </row>
    <row r="11" spans="1:9">
      <c r="A11" s="3"/>
      <c r="B11" s="8" t="s">
        <v>8</v>
      </c>
      <c r="C11" s="9">
        <f>'Charge Data'!$F$5</f>
        <v>32.549999999999997</v>
      </c>
      <c r="D11" s="3"/>
      <c r="E11" s="76"/>
      <c r="F11" s="77"/>
      <c r="G11" s="77"/>
      <c r="H11" s="78"/>
      <c r="I11" s="3"/>
    </row>
    <row r="12" spans="1:9">
      <c r="A12" s="3"/>
      <c r="B12" s="8" t="s">
        <v>9</v>
      </c>
      <c r="C12" s="9">
        <f>'Charge Data'!$F$5</f>
        <v>32.549999999999997</v>
      </c>
      <c r="D12" s="3"/>
      <c r="E12" s="76"/>
      <c r="F12" s="77"/>
      <c r="G12" s="77"/>
      <c r="H12" s="78"/>
      <c r="I12" s="3"/>
    </row>
    <row r="13" spans="1:9">
      <c r="A13" s="3"/>
      <c r="B13" s="8" t="s">
        <v>10</v>
      </c>
      <c r="C13" s="9">
        <f>'Charge Data'!$F$5</f>
        <v>32.549999999999997</v>
      </c>
      <c r="D13" s="3"/>
      <c r="E13" s="76"/>
      <c r="F13" s="77"/>
      <c r="G13" s="77"/>
      <c r="H13" s="78"/>
      <c r="I13" s="3"/>
    </row>
    <row r="14" spans="1:9">
      <c r="A14" s="3"/>
      <c r="B14" s="8" t="s">
        <v>11</v>
      </c>
      <c r="C14" s="9">
        <f>'Charge Data'!$F$6</f>
        <v>48.64</v>
      </c>
      <c r="D14" s="3"/>
      <c r="E14" s="76"/>
      <c r="F14" s="77"/>
      <c r="G14" s="77"/>
      <c r="H14" s="78"/>
      <c r="I14" s="3"/>
    </row>
    <row r="15" spans="1:9">
      <c r="A15" s="3"/>
      <c r="B15" s="8" t="s">
        <v>12</v>
      </c>
      <c r="C15" s="9">
        <f>'Charge Data'!$F$6</f>
        <v>48.64</v>
      </c>
      <c r="D15" s="3"/>
      <c r="E15" s="76"/>
      <c r="F15" s="77"/>
      <c r="G15" s="77"/>
      <c r="H15" s="78"/>
      <c r="I15" s="3"/>
    </row>
    <row r="16" spans="1:9">
      <c r="A16" s="3"/>
      <c r="B16" s="8" t="s">
        <v>13</v>
      </c>
      <c r="C16" s="9">
        <f>'Charge Data'!$F$6</f>
        <v>48.64</v>
      </c>
      <c r="D16" s="3"/>
      <c r="E16" s="76"/>
      <c r="F16" s="77"/>
      <c r="G16" s="77"/>
      <c r="H16" s="78"/>
      <c r="I16" s="3"/>
    </row>
    <row r="17" spans="1:9">
      <c r="A17" s="3"/>
      <c r="B17" s="8" t="s">
        <v>14</v>
      </c>
      <c r="C17" s="9">
        <f>'Charge Data'!$F$7</f>
        <v>62.95</v>
      </c>
      <c r="D17" s="3"/>
      <c r="E17" s="76"/>
      <c r="F17" s="77"/>
      <c r="G17" s="77"/>
      <c r="H17" s="78"/>
      <c r="I17" s="3"/>
    </row>
    <row r="18" spans="1:9">
      <c r="A18" s="3"/>
      <c r="B18" s="8" t="s">
        <v>15</v>
      </c>
      <c r="C18" s="9">
        <f>'Charge Data'!$F$7</f>
        <v>62.95</v>
      </c>
      <c r="D18" s="3"/>
      <c r="E18" s="76"/>
      <c r="F18" s="77"/>
      <c r="G18" s="77"/>
      <c r="H18" s="78"/>
      <c r="I18" s="3"/>
    </row>
    <row r="19" spans="1:9">
      <c r="A19" s="3"/>
      <c r="B19" s="8" t="s">
        <v>16</v>
      </c>
      <c r="C19" s="9">
        <f>'Charge Data'!$F$7</f>
        <v>62.95</v>
      </c>
      <c r="D19" s="3"/>
      <c r="E19" s="76"/>
      <c r="F19" s="77"/>
      <c r="G19" s="77"/>
      <c r="H19" s="78"/>
      <c r="I19" s="3"/>
    </row>
    <row r="20" spans="1:9">
      <c r="A20" s="3"/>
      <c r="B20" s="8" t="s">
        <v>17</v>
      </c>
      <c r="C20" s="9">
        <f>'Charge Data'!$F$7</f>
        <v>62.95</v>
      </c>
      <c r="D20" s="3"/>
      <c r="E20" s="76"/>
      <c r="F20" s="77"/>
      <c r="G20" s="77"/>
      <c r="H20" s="78"/>
      <c r="I20" s="3"/>
    </row>
    <row r="21" spans="1:9">
      <c r="A21" s="3"/>
      <c r="B21" s="8" t="s">
        <v>18</v>
      </c>
      <c r="C21" s="9">
        <f>'Charge Data'!$F$8</f>
        <v>112.88</v>
      </c>
      <c r="D21" s="3"/>
      <c r="E21" s="76"/>
      <c r="F21" s="77"/>
      <c r="G21" s="77"/>
      <c r="H21" s="78"/>
      <c r="I21" s="3"/>
    </row>
    <row r="22" spans="1:9">
      <c r="A22" s="3"/>
      <c r="B22" s="8" t="s">
        <v>19</v>
      </c>
      <c r="C22" s="9">
        <f>'Charge Data'!$F$8</f>
        <v>112.88</v>
      </c>
      <c r="D22" s="3"/>
      <c r="E22" s="76"/>
      <c r="F22" s="77"/>
      <c r="G22" s="77"/>
      <c r="H22" s="78"/>
      <c r="I22" s="3"/>
    </row>
    <row r="23" spans="1:9">
      <c r="A23" s="3"/>
      <c r="B23" s="8" t="s">
        <v>20</v>
      </c>
      <c r="C23" s="9">
        <f>'Charge Data'!$F$8</f>
        <v>112.88</v>
      </c>
      <c r="D23" s="3"/>
      <c r="E23" s="76"/>
      <c r="F23" s="77"/>
      <c r="G23" s="77"/>
      <c r="H23" s="78"/>
      <c r="I23" s="3"/>
    </row>
    <row r="24" spans="1:9">
      <c r="A24" s="3"/>
      <c r="B24" s="8" t="s">
        <v>21</v>
      </c>
      <c r="C24" s="9">
        <f>'Charge Data'!$F$8</f>
        <v>112.88</v>
      </c>
      <c r="D24" s="3"/>
      <c r="E24" s="76"/>
      <c r="F24" s="77"/>
      <c r="G24" s="77"/>
      <c r="H24" s="78"/>
      <c r="I24" s="3"/>
    </row>
    <row r="25" spans="1:9">
      <c r="A25" s="3"/>
      <c r="B25" s="8" t="s">
        <v>22</v>
      </c>
      <c r="C25" s="9">
        <f>'Charge Data'!$F$8</f>
        <v>112.88</v>
      </c>
      <c r="D25" s="3"/>
      <c r="E25" s="76"/>
      <c r="F25" s="77"/>
      <c r="G25" s="77"/>
      <c r="H25" s="78"/>
      <c r="I25" s="3"/>
    </row>
    <row r="26" spans="1:9">
      <c r="A26" s="3"/>
      <c r="B26" s="8" t="s">
        <v>23</v>
      </c>
      <c r="C26" s="9">
        <f>'Charge Data'!$F$9</f>
        <v>124.7</v>
      </c>
      <c r="D26" s="3"/>
      <c r="E26" s="76"/>
      <c r="F26" s="77"/>
      <c r="G26" s="77"/>
      <c r="H26" s="78"/>
      <c r="I26" s="3"/>
    </row>
    <row r="27" spans="1:9">
      <c r="A27" s="3"/>
      <c r="B27" s="8" t="s">
        <v>24</v>
      </c>
      <c r="C27" s="9">
        <f>'Charge Data'!$F$9</f>
        <v>124.7</v>
      </c>
      <c r="D27" s="3"/>
      <c r="E27" s="76"/>
      <c r="F27" s="77"/>
      <c r="G27" s="77"/>
      <c r="H27" s="78"/>
      <c r="I27" s="3"/>
    </row>
    <row r="28" spans="1:9">
      <c r="A28" s="3"/>
      <c r="B28" s="8" t="s">
        <v>25</v>
      </c>
      <c r="C28" s="9">
        <f>'Charge Data'!$F$10</f>
        <v>136.53</v>
      </c>
      <c r="D28" s="3"/>
      <c r="E28" s="76"/>
      <c r="F28" s="77"/>
      <c r="G28" s="77"/>
      <c r="H28" s="78"/>
      <c r="I28" s="3"/>
    </row>
    <row r="29" spans="1:9">
      <c r="A29" s="3"/>
      <c r="B29" s="8" t="s">
        <v>26</v>
      </c>
      <c r="C29" s="9">
        <f>'Charge Data'!$F$10</f>
        <v>136.53</v>
      </c>
      <c r="D29" s="3"/>
      <c r="E29" s="76"/>
      <c r="F29" s="77"/>
      <c r="G29" s="77"/>
      <c r="H29" s="78"/>
      <c r="I29" s="3"/>
    </row>
    <row r="30" spans="1:9">
      <c r="A30" s="3"/>
      <c r="B30" s="8" t="s">
        <v>27</v>
      </c>
      <c r="C30" s="9">
        <f>'Charge Data'!$F$11</f>
        <v>148.5</v>
      </c>
      <c r="D30" s="3"/>
      <c r="E30" s="76"/>
      <c r="F30" s="77"/>
      <c r="G30" s="77"/>
      <c r="H30" s="78"/>
      <c r="I30" s="3"/>
    </row>
    <row r="31" spans="1:9">
      <c r="A31" s="3"/>
      <c r="B31" s="8" t="s">
        <v>28</v>
      </c>
      <c r="C31" s="9">
        <f>'Charge Data'!$F$11</f>
        <v>148.5</v>
      </c>
      <c r="D31" s="3"/>
      <c r="E31" s="76"/>
      <c r="F31" s="77"/>
      <c r="G31" s="77"/>
      <c r="H31" s="78"/>
      <c r="I31" s="3"/>
    </row>
    <row r="32" spans="1:9">
      <c r="A32" s="3"/>
      <c r="B32" s="8" t="s">
        <v>29</v>
      </c>
      <c r="C32" s="9">
        <f>'Charge Data'!$F$11</f>
        <v>148.5</v>
      </c>
      <c r="D32" s="3"/>
      <c r="E32" s="76"/>
      <c r="F32" s="77"/>
      <c r="G32" s="77"/>
      <c r="H32" s="78"/>
      <c r="I32" s="3"/>
    </row>
    <row r="33" spans="1:9">
      <c r="A33" s="3"/>
      <c r="B33" s="8" t="s">
        <v>30</v>
      </c>
      <c r="C33" s="9" t="s">
        <v>31</v>
      </c>
      <c r="D33" s="3"/>
      <c r="E33" s="76"/>
      <c r="F33" s="77"/>
      <c r="G33" s="77"/>
      <c r="H33" s="78"/>
      <c r="I33" s="3"/>
    </row>
    <row r="34" spans="1:9">
      <c r="A34" s="3"/>
      <c r="B34" s="8" t="s">
        <v>32</v>
      </c>
      <c r="C34" s="9" t="s">
        <v>31</v>
      </c>
      <c r="D34" s="3"/>
      <c r="E34" s="76"/>
      <c r="F34" s="77"/>
      <c r="G34" s="77"/>
      <c r="H34" s="78"/>
      <c r="I34" s="3"/>
    </row>
    <row r="35" spans="1:9">
      <c r="A35" s="3"/>
      <c r="B35" s="8" t="s">
        <v>33</v>
      </c>
      <c r="C35" s="9" t="s">
        <v>31</v>
      </c>
      <c r="D35" s="3"/>
      <c r="E35" s="76"/>
      <c r="F35" s="77"/>
      <c r="G35" s="77"/>
      <c r="H35" s="78"/>
      <c r="I35" s="3"/>
    </row>
    <row r="36" spans="1:9">
      <c r="A36" s="3"/>
      <c r="B36" s="8" t="s">
        <v>34</v>
      </c>
      <c r="C36" s="9" t="s">
        <v>31</v>
      </c>
      <c r="D36" s="3"/>
      <c r="E36" s="76"/>
      <c r="F36" s="77"/>
      <c r="G36" s="77"/>
      <c r="H36" s="78"/>
      <c r="I36" s="3"/>
    </row>
    <row r="37" spans="1:9">
      <c r="A37" s="3"/>
      <c r="B37" s="8" t="s">
        <v>35</v>
      </c>
      <c r="C37" s="9" t="s">
        <v>31</v>
      </c>
      <c r="D37" s="3"/>
      <c r="E37" s="76"/>
      <c r="F37" s="77"/>
      <c r="G37" s="77"/>
      <c r="H37" s="78"/>
      <c r="I37" s="3"/>
    </row>
    <row r="38" spans="1:9">
      <c r="A38" s="3"/>
      <c r="B38" s="8" t="s">
        <v>36</v>
      </c>
      <c r="C38" s="9" t="s">
        <v>31</v>
      </c>
      <c r="D38" s="3"/>
      <c r="E38" s="76"/>
      <c r="F38" s="77"/>
      <c r="G38" s="77"/>
      <c r="H38" s="78"/>
      <c r="I38" s="3"/>
    </row>
    <row r="39" spans="1:9" ht="15.75" thickBot="1">
      <c r="A39" s="3"/>
      <c r="B39" s="8" t="s">
        <v>37</v>
      </c>
      <c r="C39" s="9" t="s">
        <v>31</v>
      </c>
      <c r="D39" s="3"/>
      <c r="E39" s="79"/>
      <c r="F39" s="80"/>
      <c r="G39" s="80"/>
      <c r="H39" s="81"/>
      <c r="I39" s="3"/>
    </row>
    <row r="40" spans="1:9" ht="15.75" thickBot="1">
      <c r="A40" s="3"/>
      <c r="B40" s="7" t="s">
        <v>38</v>
      </c>
      <c r="C40" s="71" t="s">
        <v>39</v>
      </c>
      <c r="D40" s="3"/>
      <c r="E40" s="3"/>
      <c r="F40" s="3"/>
      <c r="G40" s="3"/>
      <c r="H40" s="3"/>
      <c r="I40" s="3"/>
    </row>
    <row r="41" spans="1:9">
      <c r="A41" s="3"/>
      <c r="B41" s="8" t="s">
        <v>40</v>
      </c>
      <c r="C41" s="9" t="s">
        <v>31</v>
      </c>
      <c r="D41" s="3"/>
      <c r="E41" s="3"/>
      <c r="F41" s="3"/>
      <c r="G41" s="3"/>
      <c r="H41" s="3"/>
      <c r="I41" s="3"/>
    </row>
    <row r="42" spans="1:9">
      <c r="A42" s="3"/>
      <c r="B42" s="8" t="s">
        <v>41</v>
      </c>
      <c r="C42" s="9" t="s">
        <v>31</v>
      </c>
      <c r="D42" s="3"/>
      <c r="E42" s="3"/>
      <c r="F42" s="3"/>
      <c r="G42" s="3"/>
      <c r="H42" s="3"/>
      <c r="I42" s="3"/>
    </row>
    <row r="43" spans="1:9">
      <c r="A43" s="3"/>
      <c r="B43" s="8" t="s">
        <v>42</v>
      </c>
      <c r="C43" s="9" t="s">
        <v>31</v>
      </c>
      <c r="D43" s="3"/>
      <c r="E43" s="3"/>
      <c r="F43" s="3"/>
      <c r="G43" s="3"/>
      <c r="H43" s="3"/>
      <c r="I43" s="3"/>
    </row>
    <row r="44" spans="1:9">
      <c r="A44" s="3"/>
      <c r="B44" s="8" t="s">
        <v>43</v>
      </c>
      <c r="C44" s="9" t="s">
        <v>31</v>
      </c>
      <c r="D44" s="3"/>
      <c r="E44" s="3"/>
      <c r="F44" s="3"/>
      <c r="G44" s="3"/>
      <c r="H44" s="3"/>
      <c r="I44" s="3"/>
    </row>
    <row r="45" spans="1:9">
      <c r="A45" s="3"/>
      <c r="B45" s="8" t="s">
        <v>44</v>
      </c>
      <c r="C45" s="9" t="s">
        <v>31</v>
      </c>
      <c r="D45" s="3"/>
      <c r="E45" s="3"/>
      <c r="F45" s="3"/>
      <c r="G45" s="3"/>
      <c r="H45" s="3"/>
      <c r="I45" s="3"/>
    </row>
    <row r="46" spans="1:9">
      <c r="A46" s="3"/>
      <c r="B46" s="8" t="s">
        <v>45</v>
      </c>
      <c r="C46" s="9" t="s">
        <v>31</v>
      </c>
      <c r="D46" s="3"/>
      <c r="E46" s="3"/>
      <c r="F46" s="3"/>
      <c r="G46" s="3"/>
      <c r="H46" s="3"/>
      <c r="I46" s="3"/>
    </row>
    <row r="47" spans="1:9">
      <c r="A47" s="3"/>
      <c r="B47" s="8" t="s">
        <v>46</v>
      </c>
      <c r="C47" s="9" t="s">
        <v>31</v>
      </c>
      <c r="D47" s="3"/>
      <c r="E47" s="3"/>
      <c r="F47" s="3"/>
      <c r="G47" s="3"/>
      <c r="H47" s="3"/>
      <c r="I47" s="3"/>
    </row>
    <row r="48" spans="1:9">
      <c r="A48" s="3"/>
      <c r="B48" s="8" t="s">
        <v>47</v>
      </c>
      <c r="C48" s="9" t="s">
        <v>31</v>
      </c>
      <c r="D48" s="3"/>
      <c r="E48" s="3"/>
      <c r="F48" s="3"/>
      <c r="G48" s="3"/>
      <c r="H48" s="3"/>
      <c r="I48" s="3"/>
    </row>
    <row r="49" spans="1:9">
      <c r="A49" s="3"/>
      <c r="B49" s="8" t="s">
        <v>48</v>
      </c>
      <c r="C49" s="9" t="s">
        <v>31</v>
      </c>
      <c r="D49" s="3"/>
      <c r="E49" s="3"/>
      <c r="F49" s="3"/>
      <c r="G49" s="3"/>
      <c r="H49" s="3"/>
      <c r="I49" s="3"/>
    </row>
    <row r="50" spans="1:9">
      <c r="A50" s="3"/>
      <c r="B50" s="8" t="s">
        <v>49</v>
      </c>
      <c r="C50" s="9" t="s">
        <v>31</v>
      </c>
      <c r="D50" s="3"/>
      <c r="E50" s="3"/>
      <c r="F50" s="3"/>
      <c r="G50" s="3"/>
      <c r="H50" s="3"/>
      <c r="I50" s="3"/>
    </row>
    <row r="51" spans="1:9">
      <c r="A51" s="3"/>
      <c r="B51" s="8" t="s">
        <v>50</v>
      </c>
      <c r="C51" s="9" t="s">
        <v>31</v>
      </c>
      <c r="D51" s="3"/>
      <c r="E51" s="3"/>
      <c r="F51" s="3"/>
      <c r="G51" s="3"/>
      <c r="H51" s="3"/>
      <c r="I51" s="3"/>
    </row>
    <row r="52" spans="1:9">
      <c r="A52" s="3"/>
      <c r="B52" s="8" t="s">
        <v>51</v>
      </c>
      <c r="C52" s="9" t="s">
        <v>31</v>
      </c>
      <c r="D52" s="3"/>
      <c r="E52" s="3"/>
      <c r="F52" s="3"/>
      <c r="G52" s="3"/>
      <c r="H52" s="3"/>
      <c r="I52" s="3"/>
    </row>
    <row r="53" spans="1:9">
      <c r="A53" s="3"/>
      <c r="B53" s="8" t="s">
        <v>52</v>
      </c>
      <c r="C53" s="9" t="s">
        <v>31</v>
      </c>
      <c r="D53" s="3"/>
      <c r="E53" s="3"/>
      <c r="F53" s="3"/>
      <c r="G53" s="3"/>
      <c r="H53" s="3"/>
      <c r="I53" s="3"/>
    </row>
    <row r="54" spans="1:9">
      <c r="A54" s="3"/>
      <c r="B54" s="8" t="s">
        <v>53</v>
      </c>
      <c r="C54" s="9" t="s">
        <v>31</v>
      </c>
      <c r="D54" s="3"/>
      <c r="E54" s="3"/>
      <c r="F54" s="3"/>
      <c r="G54" s="3"/>
      <c r="H54" s="3"/>
      <c r="I54" s="3"/>
    </row>
    <row r="55" spans="1:9">
      <c r="A55" s="3"/>
      <c r="B55" s="8" t="s">
        <v>54</v>
      </c>
      <c r="C55" s="9" t="s">
        <v>31</v>
      </c>
      <c r="D55" s="3"/>
      <c r="E55" s="3"/>
      <c r="F55" s="3"/>
      <c r="G55" s="3"/>
      <c r="H55" s="3"/>
      <c r="I55" s="3"/>
    </row>
    <row r="56" spans="1:9">
      <c r="A56" s="3"/>
      <c r="B56" s="8" t="s">
        <v>55</v>
      </c>
      <c r="C56" s="9" t="s">
        <v>31</v>
      </c>
      <c r="D56" s="3"/>
      <c r="E56" s="3"/>
      <c r="F56" s="3"/>
      <c r="G56" s="3"/>
      <c r="H56" s="3"/>
      <c r="I56" s="3"/>
    </row>
    <row r="57" spans="1:9">
      <c r="A57" s="3"/>
      <c r="B57" s="8" t="s">
        <v>56</v>
      </c>
      <c r="C57" s="9" t="s">
        <v>31</v>
      </c>
      <c r="D57" s="3"/>
      <c r="E57" s="3"/>
      <c r="F57" s="3"/>
      <c r="G57" s="3"/>
      <c r="H57" s="3"/>
      <c r="I57" s="3"/>
    </row>
    <row r="58" spans="1:9">
      <c r="A58" s="3"/>
      <c r="B58" s="8" t="s">
        <v>57</v>
      </c>
      <c r="C58" s="9" t="s">
        <v>31</v>
      </c>
      <c r="D58" s="3"/>
      <c r="E58" s="3"/>
      <c r="F58" s="3"/>
      <c r="G58" s="3"/>
      <c r="H58" s="3"/>
      <c r="I58" s="3"/>
    </row>
    <row r="59" spans="1:9" ht="15.75" thickBot="1">
      <c r="A59" s="3"/>
      <c r="B59" s="82" t="s">
        <v>58</v>
      </c>
      <c r="C59" s="83"/>
      <c r="D59" s="83"/>
      <c r="E59" s="83"/>
      <c r="F59" s="83"/>
      <c r="G59" s="84"/>
      <c r="H59" s="3"/>
      <c r="I59" s="3"/>
    </row>
    <row r="60" spans="1:9" ht="17.25" thickBot="1">
      <c r="A60" s="3"/>
      <c r="B60" s="7" t="s">
        <v>59</v>
      </c>
      <c r="C60" s="10" t="s">
        <v>60</v>
      </c>
      <c r="D60" s="10" t="s">
        <v>61</v>
      </c>
      <c r="E60" s="10" t="s">
        <v>62</v>
      </c>
      <c r="F60" s="10" t="s">
        <v>63</v>
      </c>
      <c r="G60" s="10" t="s">
        <v>64</v>
      </c>
      <c r="H60" s="3"/>
      <c r="I60" s="3"/>
    </row>
    <row r="61" spans="1:9">
      <c r="A61" s="3"/>
      <c r="B61" s="8" t="s">
        <v>40</v>
      </c>
      <c r="C61" s="11">
        <f>'Charge Data'!$F$14</f>
        <v>1.958</v>
      </c>
      <c r="D61" s="11">
        <f>'Charge Data'!$F$14</f>
        <v>1.958</v>
      </c>
      <c r="E61" s="11">
        <f>'Charge Data'!$F$14</f>
        <v>1.958</v>
      </c>
      <c r="F61" s="11">
        <f>'Charge Data'!$F$14</f>
        <v>1.958</v>
      </c>
      <c r="G61" s="11">
        <f>'Charge Data'!$F$14</f>
        <v>1.958</v>
      </c>
      <c r="H61" s="3"/>
      <c r="I61" s="3"/>
    </row>
    <row r="62" spans="1:9">
      <c r="A62" s="3"/>
      <c r="B62" s="8" t="s">
        <v>41</v>
      </c>
      <c r="C62" s="11">
        <f>'Charge Data'!$F$14</f>
        <v>1.958</v>
      </c>
      <c r="D62" s="11">
        <f>'Charge Data'!$F$14</f>
        <v>1.958</v>
      </c>
      <c r="E62" s="11">
        <f>'Charge Data'!$F$14</f>
        <v>1.958</v>
      </c>
      <c r="F62" s="11">
        <f>'Charge Data'!$F$14</f>
        <v>1.958</v>
      </c>
      <c r="G62" s="11">
        <f>'Charge Data'!$F$14</f>
        <v>1.958</v>
      </c>
      <c r="H62" s="3"/>
      <c r="I62" s="3"/>
    </row>
    <row r="63" spans="1:9">
      <c r="A63" s="3"/>
      <c r="B63" s="8" t="s">
        <v>65</v>
      </c>
      <c r="C63" s="11">
        <f>'Charge Data'!$F$14</f>
        <v>1.958</v>
      </c>
      <c r="D63" s="11">
        <f>'Charge Data'!$F$14</f>
        <v>1.958</v>
      </c>
      <c r="E63" s="11">
        <f>'Charge Data'!$F$14</f>
        <v>1.958</v>
      </c>
      <c r="F63" s="11">
        <f>'Charge Data'!$F$14</f>
        <v>1.958</v>
      </c>
      <c r="G63" s="11">
        <f>'Charge Data'!$F$14</f>
        <v>1.958</v>
      </c>
      <c r="H63" s="3"/>
      <c r="I63" s="3"/>
    </row>
    <row r="64" spans="1:9">
      <c r="A64" s="3"/>
      <c r="B64" s="8" t="s">
        <v>66</v>
      </c>
      <c r="C64" s="11">
        <f>'Charge Data'!$F$14</f>
        <v>1.958</v>
      </c>
      <c r="D64" s="11">
        <f>'Charge Data'!$F$14</f>
        <v>1.958</v>
      </c>
      <c r="E64" s="11">
        <f>'Charge Data'!$F$14</f>
        <v>1.958</v>
      </c>
      <c r="F64" s="11">
        <f>'Charge Data'!$F$14</f>
        <v>1.958</v>
      </c>
      <c r="G64" s="11">
        <f>'Charge Data'!$F$14</f>
        <v>1.958</v>
      </c>
      <c r="H64" s="3"/>
      <c r="I64" s="3"/>
    </row>
    <row r="65" spans="1:9">
      <c r="A65" s="3"/>
      <c r="B65" s="8" t="s">
        <v>43</v>
      </c>
      <c r="C65" s="11">
        <f>'Charge Data'!$F$14</f>
        <v>1.958</v>
      </c>
      <c r="D65" s="11">
        <f>'Charge Data'!$F$14</f>
        <v>1.958</v>
      </c>
      <c r="E65" s="11">
        <f>'Charge Data'!$F$14</f>
        <v>1.958</v>
      </c>
      <c r="F65" s="11">
        <f>'Charge Data'!$F$14</f>
        <v>1.958</v>
      </c>
      <c r="G65" s="11">
        <f>'Charge Data'!$F$14</f>
        <v>1.958</v>
      </c>
      <c r="H65" s="3"/>
      <c r="I65" s="3"/>
    </row>
    <row r="66" spans="1:9">
      <c r="A66" s="3"/>
      <c r="B66" s="8" t="s">
        <v>44</v>
      </c>
      <c r="C66" s="11">
        <f>'Charge Data'!$F$14</f>
        <v>1.958</v>
      </c>
      <c r="D66" s="11">
        <f>'Charge Data'!$F$14</f>
        <v>1.958</v>
      </c>
      <c r="E66" s="11">
        <f>'Charge Data'!$F$14</f>
        <v>1.958</v>
      </c>
      <c r="F66" s="11">
        <f>'Charge Data'!$F$14</f>
        <v>1.958</v>
      </c>
      <c r="G66" s="11">
        <f>'Charge Data'!$F$14</f>
        <v>1.958</v>
      </c>
      <c r="H66" s="3"/>
      <c r="I66" s="3"/>
    </row>
    <row r="67" spans="1:9">
      <c r="A67" s="3"/>
      <c r="B67" s="8" t="s">
        <v>45</v>
      </c>
      <c r="C67" s="11">
        <f>'Charge Data'!$F$14</f>
        <v>1.958</v>
      </c>
      <c r="D67" s="11">
        <f>'Charge Data'!$F$14</f>
        <v>1.958</v>
      </c>
      <c r="E67" s="11">
        <f>'Charge Data'!$F$14</f>
        <v>1.958</v>
      </c>
      <c r="F67" s="11">
        <f>'Charge Data'!$F$14</f>
        <v>1.958</v>
      </c>
      <c r="G67" s="11">
        <f>'Charge Data'!$F$14</f>
        <v>1.958</v>
      </c>
      <c r="H67" s="3"/>
      <c r="I67" s="3"/>
    </row>
    <row r="68" spans="1:9">
      <c r="A68" s="3"/>
      <c r="B68" s="8" t="s">
        <v>67</v>
      </c>
      <c r="C68" s="11">
        <f>'Charge Data'!$F$14</f>
        <v>1.958</v>
      </c>
      <c r="D68" s="11">
        <f>'Charge Data'!$F$14</f>
        <v>1.958</v>
      </c>
      <c r="E68" s="11">
        <f>'Charge Data'!$F$14</f>
        <v>1.958</v>
      </c>
      <c r="F68" s="11">
        <f>'Charge Data'!$F$14</f>
        <v>1.958</v>
      </c>
      <c r="G68" s="11">
        <f>'Charge Data'!$F$14</f>
        <v>1.958</v>
      </c>
      <c r="H68" s="3"/>
      <c r="I68" s="3"/>
    </row>
    <row r="69" spans="1:9">
      <c r="A69" s="3"/>
      <c r="B69" s="8" t="s">
        <v>47</v>
      </c>
      <c r="C69" s="11">
        <f>'Charge Data'!$F$14</f>
        <v>1.958</v>
      </c>
      <c r="D69" s="11">
        <f>'Charge Data'!$F$14</f>
        <v>1.958</v>
      </c>
      <c r="E69" s="11">
        <f>'Charge Data'!$F$14</f>
        <v>1.958</v>
      </c>
      <c r="F69" s="11">
        <f>'Charge Data'!$F$14</f>
        <v>1.958</v>
      </c>
      <c r="G69" s="11">
        <f>'Charge Data'!$F$14</f>
        <v>1.958</v>
      </c>
      <c r="H69" s="3"/>
      <c r="I69" s="3"/>
    </row>
    <row r="70" spans="1:9">
      <c r="A70" s="3"/>
      <c r="B70" s="8" t="s">
        <v>48</v>
      </c>
      <c r="C70" s="11">
        <f>'Charge Data'!$F$14</f>
        <v>1.958</v>
      </c>
      <c r="D70" s="11">
        <f>'Charge Data'!$F$14</f>
        <v>1.958</v>
      </c>
      <c r="E70" s="11">
        <f>'Charge Data'!$F$14</f>
        <v>1.958</v>
      </c>
      <c r="F70" s="11">
        <f>'Charge Data'!$F$14</f>
        <v>1.958</v>
      </c>
      <c r="G70" s="11">
        <f>'Charge Data'!$F$14</f>
        <v>1.958</v>
      </c>
      <c r="H70" s="3"/>
      <c r="I70" s="3"/>
    </row>
    <row r="71" spans="1:9">
      <c r="A71" s="3"/>
      <c r="B71" s="8" t="s">
        <v>49</v>
      </c>
      <c r="C71" s="11">
        <f>'Charge Data'!$F$14</f>
        <v>1.958</v>
      </c>
      <c r="D71" s="11">
        <f>'Charge Data'!$F$14</f>
        <v>1.958</v>
      </c>
      <c r="E71" s="11">
        <f>'Charge Data'!$F$14</f>
        <v>1.958</v>
      </c>
      <c r="F71" s="11">
        <f>'Charge Data'!$F$14</f>
        <v>1.958</v>
      </c>
      <c r="G71" s="11">
        <f>'Charge Data'!$F$14</f>
        <v>1.958</v>
      </c>
      <c r="H71" s="3"/>
      <c r="I71" s="3"/>
    </row>
    <row r="72" spans="1:9">
      <c r="A72" s="3"/>
      <c r="B72" s="8" t="s">
        <v>50</v>
      </c>
      <c r="C72" s="11">
        <f>'Charge Data'!$F$14</f>
        <v>1.958</v>
      </c>
      <c r="D72" s="11">
        <f>'Charge Data'!$F$14</f>
        <v>1.958</v>
      </c>
      <c r="E72" s="11">
        <f>'Charge Data'!$F$14</f>
        <v>1.958</v>
      </c>
      <c r="F72" s="11">
        <f>'Charge Data'!$F$14</f>
        <v>1.958</v>
      </c>
      <c r="G72" s="11">
        <f>'Charge Data'!$F$14</f>
        <v>1.958</v>
      </c>
      <c r="H72" s="3"/>
      <c r="I72" s="3"/>
    </row>
    <row r="73" spans="1:9">
      <c r="A73" s="3"/>
      <c r="B73" s="8" t="s">
        <v>51</v>
      </c>
      <c r="C73" s="11">
        <f>'Charge Data'!$F$14</f>
        <v>1.958</v>
      </c>
      <c r="D73" s="11">
        <f>'Charge Data'!$F$14</f>
        <v>1.958</v>
      </c>
      <c r="E73" s="11">
        <f>'Charge Data'!$F$14</f>
        <v>1.958</v>
      </c>
      <c r="F73" s="11">
        <f>'Charge Data'!$F$14</f>
        <v>1.958</v>
      </c>
      <c r="G73" s="11">
        <f>'Charge Data'!$F$14</f>
        <v>1.958</v>
      </c>
      <c r="H73" s="3"/>
      <c r="I73" s="3"/>
    </row>
    <row r="74" spans="1:9">
      <c r="A74" s="3"/>
      <c r="B74" s="8" t="s">
        <v>68</v>
      </c>
      <c r="C74" s="11">
        <f>'Charge Data'!$F$14</f>
        <v>1.958</v>
      </c>
      <c r="D74" s="11">
        <f>'Charge Data'!$F$14</f>
        <v>1.958</v>
      </c>
      <c r="E74" s="11">
        <f>'Charge Data'!$F$14</f>
        <v>1.958</v>
      </c>
      <c r="F74" s="11">
        <f>'Charge Data'!$F$14</f>
        <v>1.958</v>
      </c>
      <c r="G74" s="11">
        <f>'Charge Data'!$F$14</f>
        <v>1.958</v>
      </c>
      <c r="H74" s="3"/>
      <c r="I74" s="3"/>
    </row>
    <row r="75" spans="1:9">
      <c r="A75" s="3"/>
      <c r="B75" s="8" t="s">
        <v>53</v>
      </c>
      <c r="C75" s="11">
        <f>'Charge Data'!$F$14</f>
        <v>1.958</v>
      </c>
      <c r="D75" s="11">
        <f>'Charge Data'!$F$14</f>
        <v>1.958</v>
      </c>
      <c r="E75" s="11">
        <f>'Charge Data'!$F$14</f>
        <v>1.958</v>
      </c>
      <c r="F75" s="11">
        <f>'Charge Data'!$F$14</f>
        <v>1.958</v>
      </c>
      <c r="G75" s="11">
        <f>'Charge Data'!$F$14</f>
        <v>1.958</v>
      </c>
      <c r="H75" s="3"/>
      <c r="I75" s="3"/>
    </row>
    <row r="76" spans="1:9">
      <c r="A76" s="3"/>
      <c r="B76" s="8" t="s">
        <v>54</v>
      </c>
      <c r="C76" s="11">
        <f>'Charge Data'!$F$14</f>
        <v>1.958</v>
      </c>
      <c r="D76" s="11">
        <f>'Charge Data'!$F$14</f>
        <v>1.958</v>
      </c>
      <c r="E76" s="11">
        <f>'Charge Data'!$F$14</f>
        <v>1.958</v>
      </c>
      <c r="F76" s="11">
        <f>'Charge Data'!$F$14</f>
        <v>1.958</v>
      </c>
      <c r="G76" s="11">
        <f>'Charge Data'!$F$14</f>
        <v>1.958</v>
      </c>
      <c r="H76" s="3"/>
      <c r="I76" s="3"/>
    </row>
    <row r="77" spans="1:9">
      <c r="A77" s="3"/>
      <c r="B77" s="8" t="s">
        <v>55</v>
      </c>
      <c r="C77" s="11">
        <f>'Charge Data'!$F$14</f>
        <v>1.958</v>
      </c>
      <c r="D77" s="11">
        <f>'Charge Data'!$F$14</f>
        <v>1.958</v>
      </c>
      <c r="E77" s="11">
        <f>'Charge Data'!$F$14</f>
        <v>1.958</v>
      </c>
      <c r="F77" s="11">
        <f>'Charge Data'!$F$14</f>
        <v>1.958</v>
      </c>
      <c r="G77" s="11">
        <f>'Charge Data'!$F$14</f>
        <v>1.958</v>
      </c>
      <c r="H77" s="3"/>
      <c r="I77" s="3"/>
    </row>
    <row r="78" spans="1:9">
      <c r="A78" s="3"/>
      <c r="B78" s="8" t="s">
        <v>69</v>
      </c>
      <c r="C78" s="11">
        <f>'Charge Data'!$F$14</f>
        <v>1.958</v>
      </c>
      <c r="D78" s="11">
        <f>'Charge Data'!$F$14</f>
        <v>1.958</v>
      </c>
      <c r="E78" s="11">
        <f>'Charge Data'!$F$14</f>
        <v>1.958</v>
      </c>
      <c r="F78" s="11">
        <f>'Charge Data'!$F$14</f>
        <v>1.958</v>
      </c>
      <c r="G78" s="11">
        <f>'Charge Data'!$F$14</f>
        <v>1.958</v>
      </c>
      <c r="H78" s="3"/>
      <c r="I78" s="3"/>
    </row>
    <row r="79" spans="1:9">
      <c r="A79" s="3"/>
      <c r="B79" s="8" t="s">
        <v>70</v>
      </c>
      <c r="C79" s="11">
        <f>'Charge Data'!$F$14</f>
        <v>1.958</v>
      </c>
      <c r="D79" s="11">
        <f>'Charge Data'!$F$14</f>
        <v>1.958</v>
      </c>
      <c r="E79" s="11">
        <f>'Charge Data'!$F$14</f>
        <v>1.958</v>
      </c>
      <c r="F79" s="11">
        <f>'Charge Data'!$F$14</f>
        <v>1.958</v>
      </c>
      <c r="G79" s="11">
        <f>'Charge Data'!$F$14</f>
        <v>1.958</v>
      </c>
      <c r="H79" s="3"/>
      <c r="I79" s="3"/>
    </row>
    <row r="80" spans="1:9">
      <c r="A80" s="3"/>
      <c r="B80" s="8" t="s">
        <v>71</v>
      </c>
      <c r="C80" s="11">
        <f>'Charge Data'!$F$14</f>
        <v>1.958</v>
      </c>
      <c r="D80" s="11">
        <f>'Charge Data'!$F$14</f>
        <v>1.958</v>
      </c>
      <c r="E80" s="11">
        <f>'Charge Data'!$F$14</f>
        <v>1.958</v>
      </c>
      <c r="F80" s="11">
        <f>'Charge Data'!$F$14</f>
        <v>1.958</v>
      </c>
      <c r="G80" s="11">
        <f>'Charge Data'!$F$14</f>
        <v>1.958</v>
      </c>
      <c r="H80" s="3"/>
      <c r="I80" s="3"/>
    </row>
    <row r="81" spans="1:9" ht="15.75" thickBot="1">
      <c r="A81" s="3"/>
      <c r="B81" s="85" t="s">
        <v>72</v>
      </c>
      <c r="C81" s="87" t="s">
        <v>73</v>
      </c>
      <c r="D81" s="88"/>
      <c r="E81" s="88"/>
      <c r="F81" s="88"/>
      <c r="G81" s="88"/>
      <c r="H81" s="88"/>
      <c r="I81" s="89"/>
    </row>
    <row r="82" spans="1:9" ht="15.75" thickBot="1">
      <c r="A82" s="3"/>
      <c r="B82" s="86"/>
      <c r="C82" s="10" t="s">
        <v>74</v>
      </c>
      <c r="D82" s="10" t="s">
        <v>75</v>
      </c>
      <c r="E82" s="10" t="s">
        <v>76</v>
      </c>
      <c r="F82" s="10" t="s">
        <v>77</v>
      </c>
      <c r="G82" s="10" t="s">
        <v>78</v>
      </c>
      <c r="H82" s="10" t="s">
        <v>79</v>
      </c>
      <c r="I82" s="10" t="s">
        <v>80</v>
      </c>
    </row>
    <row r="83" spans="1:9">
      <c r="A83" s="3"/>
      <c r="B83" s="8" t="s">
        <v>81</v>
      </c>
      <c r="C83" s="11" t="s">
        <v>31</v>
      </c>
      <c r="D83" s="11" t="s">
        <v>31</v>
      </c>
      <c r="E83" s="11" t="s">
        <v>31</v>
      </c>
      <c r="F83" s="11" t="s">
        <v>31</v>
      </c>
      <c r="G83" s="11" t="s">
        <v>31</v>
      </c>
      <c r="H83" s="11" t="s">
        <v>31</v>
      </c>
      <c r="I83" s="11" t="s">
        <v>31</v>
      </c>
    </row>
    <row r="84" spans="1:9">
      <c r="A84" s="3"/>
      <c r="B84" s="8" t="s">
        <v>82</v>
      </c>
      <c r="C84" s="11" t="s">
        <v>31</v>
      </c>
      <c r="D84" s="11" t="s">
        <v>31</v>
      </c>
      <c r="E84" s="11" t="s">
        <v>31</v>
      </c>
      <c r="F84" s="11" t="s">
        <v>31</v>
      </c>
      <c r="G84" s="11" t="s">
        <v>31</v>
      </c>
      <c r="H84" s="11" t="s">
        <v>31</v>
      </c>
      <c r="I84" s="11" t="s">
        <v>31</v>
      </c>
    </row>
    <row r="85" spans="1:9" ht="15.75" thickBot="1">
      <c r="A85" s="3"/>
      <c r="B85" s="12" t="s">
        <v>83</v>
      </c>
      <c r="C85" s="11" t="s">
        <v>31</v>
      </c>
      <c r="D85" s="11" t="s">
        <v>31</v>
      </c>
      <c r="E85" s="11" t="s">
        <v>31</v>
      </c>
      <c r="F85" s="11" t="s">
        <v>31</v>
      </c>
      <c r="G85" s="11" t="s">
        <v>31</v>
      </c>
      <c r="H85" s="11" t="s">
        <v>31</v>
      </c>
      <c r="I85" s="11" t="s">
        <v>31</v>
      </c>
    </row>
    <row r="86" spans="1:9" ht="15.75" thickBot="1">
      <c r="A86" s="3"/>
      <c r="B86" s="85" t="s">
        <v>84</v>
      </c>
      <c r="C86" s="87" t="s">
        <v>85</v>
      </c>
      <c r="D86" s="88"/>
      <c r="E86" s="88"/>
      <c r="F86" s="88"/>
      <c r="G86" s="88"/>
      <c r="H86" s="88"/>
      <c r="I86" s="89"/>
    </row>
    <row r="87" spans="1:9" ht="15.75" thickBot="1">
      <c r="A87" s="3"/>
      <c r="B87" s="86"/>
      <c r="C87" s="10" t="s">
        <v>74</v>
      </c>
      <c r="D87" s="10" t="s">
        <v>75</v>
      </c>
      <c r="E87" s="10" t="s">
        <v>76</v>
      </c>
      <c r="F87" s="10" t="s">
        <v>77</v>
      </c>
      <c r="G87" s="10" t="s">
        <v>78</v>
      </c>
      <c r="H87" s="10" t="s">
        <v>79</v>
      </c>
      <c r="I87" s="10" t="s">
        <v>80</v>
      </c>
    </row>
    <row r="88" spans="1:9">
      <c r="A88" s="3"/>
      <c r="B88" s="8" t="s">
        <v>86</v>
      </c>
      <c r="C88" s="11" t="s">
        <v>31</v>
      </c>
      <c r="D88" s="11" t="s">
        <v>31</v>
      </c>
      <c r="E88" s="11" t="s">
        <v>31</v>
      </c>
      <c r="F88" s="11" t="s">
        <v>31</v>
      </c>
      <c r="G88" s="11" t="s">
        <v>31</v>
      </c>
      <c r="H88" s="11" t="s">
        <v>31</v>
      </c>
      <c r="I88" s="11" t="s">
        <v>31</v>
      </c>
    </row>
    <row r="89" spans="1:9">
      <c r="A89" s="3"/>
      <c r="B89" s="8" t="s">
        <v>75</v>
      </c>
      <c r="C89" s="11" t="s">
        <v>31</v>
      </c>
      <c r="D89" s="11" t="s">
        <v>31</v>
      </c>
      <c r="E89" s="11" t="s">
        <v>31</v>
      </c>
      <c r="F89" s="11" t="s">
        <v>31</v>
      </c>
      <c r="G89" s="11" t="s">
        <v>31</v>
      </c>
      <c r="H89" s="11" t="s">
        <v>31</v>
      </c>
      <c r="I89" s="11" t="s">
        <v>31</v>
      </c>
    </row>
    <row r="90" spans="1:9">
      <c r="A90" s="3"/>
      <c r="B90" s="8" t="s">
        <v>76</v>
      </c>
      <c r="C90" s="11">
        <f>'Charge Data'!$F$15</f>
        <v>1.958</v>
      </c>
      <c r="D90" s="11">
        <f>'Charge Data'!$F$15</f>
        <v>1.958</v>
      </c>
      <c r="E90" s="11">
        <f>'Charge Data'!$F$16</f>
        <v>1.4185000000000001</v>
      </c>
      <c r="F90" s="11">
        <f>'Charge Data'!$F$16</f>
        <v>1.4185000000000001</v>
      </c>
      <c r="G90" s="11">
        <f>'Charge Data'!$F$16</f>
        <v>1.4185000000000001</v>
      </c>
      <c r="H90" s="11">
        <f>'Charge Data'!$F$16</f>
        <v>1.4185000000000001</v>
      </c>
      <c r="I90" s="11">
        <f>'Charge Data'!$F$16</f>
        <v>1.4185000000000001</v>
      </c>
    </row>
    <row r="91" spans="1:9">
      <c r="A91" s="3"/>
      <c r="B91" s="8" t="s">
        <v>77</v>
      </c>
      <c r="C91" s="11">
        <f>'Charge Data'!$F$17</f>
        <v>1.958</v>
      </c>
      <c r="D91" s="11">
        <f>'Charge Data'!$F$17</f>
        <v>1.958</v>
      </c>
      <c r="E91" s="11">
        <f>'Charge Data'!$F$17</f>
        <v>1.958</v>
      </c>
      <c r="F91" s="11">
        <f>'Charge Data'!$F$18</f>
        <v>1.0395000000000001</v>
      </c>
      <c r="G91" s="11">
        <f>'Charge Data'!$F$18</f>
        <v>1.0395000000000001</v>
      </c>
      <c r="H91" s="11">
        <f>'Charge Data'!$F$18</f>
        <v>1.0395000000000001</v>
      </c>
      <c r="I91" s="11">
        <f>'Charge Data'!$F$18</f>
        <v>1.0395000000000001</v>
      </c>
    </row>
    <row r="92" spans="1:9">
      <c r="A92" s="3"/>
      <c r="B92" s="8" t="s">
        <v>87</v>
      </c>
      <c r="C92" s="11">
        <f>'Charge Data'!$F$19</f>
        <v>1.958</v>
      </c>
      <c r="D92" s="11">
        <f>'Charge Data'!$F$19</f>
        <v>1.958</v>
      </c>
      <c r="E92" s="11">
        <f>'Charge Data'!$F$19</f>
        <v>1.958</v>
      </c>
      <c r="F92" s="11">
        <f>'Charge Data'!$F$19</f>
        <v>1.958</v>
      </c>
      <c r="G92" s="11">
        <f>'Charge Data'!$F$20</f>
        <v>0.82689999999999997</v>
      </c>
      <c r="H92" s="11">
        <f>'Charge Data'!$F$20</f>
        <v>0.82689999999999997</v>
      </c>
      <c r="I92" s="11">
        <f>'Charge Data'!$F$20</f>
        <v>0.82689999999999997</v>
      </c>
    </row>
    <row r="93" spans="1:9">
      <c r="A93" s="3"/>
      <c r="B93" s="8" t="s">
        <v>88</v>
      </c>
      <c r="C93" s="11">
        <f>'Charge Data'!$F$19</f>
        <v>1.958</v>
      </c>
      <c r="D93" s="11">
        <f>'Charge Data'!$F$19</f>
        <v>1.958</v>
      </c>
      <c r="E93" s="11">
        <f>'Charge Data'!$F$19</f>
        <v>1.958</v>
      </c>
      <c r="F93" s="11">
        <f>'Charge Data'!$F$19</f>
        <v>1.958</v>
      </c>
      <c r="G93" s="11">
        <f>'Charge Data'!$F$20</f>
        <v>0.82689999999999997</v>
      </c>
      <c r="H93" s="11">
        <f>'Charge Data'!$F$20</f>
        <v>0.82689999999999997</v>
      </c>
      <c r="I93" s="11">
        <f>'Charge Data'!$F$20</f>
        <v>0.82689999999999997</v>
      </c>
    </row>
    <row r="94" spans="1:9">
      <c r="A94" s="3"/>
      <c r="B94" s="8" t="s">
        <v>89</v>
      </c>
      <c r="C94" s="11">
        <f>'Charge Data'!$F$19</f>
        <v>1.958</v>
      </c>
      <c r="D94" s="11">
        <f>'Charge Data'!$F$19</f>
        <v>1.958</v>
      </c>
      <c r="E94" s="11">
        <f>'Charge Data'!$F$19</f>
        <v>1.958</v>
      </c>
      <c r="F94" s="11">
        <f>'Charge Data'!$F$19</f>
        <v>1.958</v>
      </c>
      <c r="G94" s="11">
        <f>'Charge Data'!$F$20</f>
        <v>0.82689999999999997</v>
      </c>
      <c r="H94" s="11">
        <f>'Charge Data'!$F$20</f>
        <v>0.82689999999999997</v>
      </c>
      <c r="I94" s="11">
        <f>'Charge Data'!$F$20</f>
        <v>0.82689999999999997</v>
      </c>
    </row>
    <row r="95" spans="1:9">
      <c r="A95" s="3"/>
      <c r="B95" s="8" t="s">
        <v>90</v>
      </c>
      <c r="C95" s="11">
        <f>'Charge Data'!$F$19</f>
        <v>1.958</v>
      </c>
      <c r="D95" s="11">
        <f>'Charge Data'!$F$19</f>
        <v>1.958</v>
      </c>
      <c r="E95" s="11">
        <f>'Charge Data'!$F$19</f>
        <v>1.958</v>
      </c>
      <c r="F95" s="11">
        <f>'Charge Data'!$F$19</f>
        <v>1.958</v>
      </c>
      <c r="G95" s="11">
        <f>'Charge Data'!$F$20</f>
        <v>0.82689999999999997</v>
      </c>
      <c r="H95" s="11">
        <f>'Charge Data'!$F$20</f>
        <v>0.82689999999999997</v>
      </c>
      <c r="I95" s="11">
        <f>'Charge Data'!$F$20</f>
        <v>0.82689999999999997</v>
      </c>
    </row>
    <row r="96" spans="1:9">
      <c r="A96" s="3"/>
      <c r="B96" s="8" t="s">
        <v>91</v>
      </c>
      <c r="C96" s="11">
        <f>'Charge Data'!$F$19</f>
        <v>1.958</v>
      </c>
      <c r="D96" s="11">
        <f>'Charge Data'!$F$19</f>
        <v>1.958</v>
      </c>
      <c r="E96" s="11">
        <f>'Charge Data'!$F$19</f>
        <v>1.958</v>
      </c>
      <c r="F96" s="11">
        <f>'Charge Data'!$F$19</f>
        <v>1.958</v>
      </c>
      <c r="G96" s="11">
        <f>'Charge Data'!$F$20</f>
        <v>0.82689999999999997</v>
      </c>
      <c r="H96" s="11">
        <f>'Charge Data'!$F$20</f>
        <v>0.82689999999999997</v>
      </c>
      <c r="I96" s="11">
        <f>'Charge Data'!$F$20</f>
        <v>0.82689999999999997</v>
      </c>
    </row>
    <row r="97" spans="1:9">
      <c r="A97" s="3"/>
      <c r="B97" s="3"/>
      <c r="C97" s="3"/>
      <c r="D97" s="3"/>
      <c r="E97" s="3"/>
      <c r="F97" s="3"/>
      <c r="G97" s="3"/>
      <c r="H97" s="3"/>
      <c r="I97" s="3"/>
    </row>
    <row r="98" spans="1:9">
      <c r="A98" s="3"/>
      <c r="B98" s="13"/>
      <c r="C98" s="13"/>
      <c r="D98" s="13"/>
      <c r="E98" s="13"/>
      <c r="F98" s="13"/>
      <c r="G98" s="13"/>
      <c r="H98" s="13"/>
      <c r="I98" s="13"/>
    </row>
    <row r="99" spans="1:9">
      <c r="A99" s="3"/>
      <c r="B99" s="3"/>
      <c r="C99" s="3"/>
      <c r="D99" s="3"/>
      <c r="E99" s="3"/>
      <c r="F99" s="3"/>
      <c r="G99" s="3"/>
      <c r="H99" s="3"/>
      <c r="I99" s="3"/>
    </row>
    <row r="100" spans="1:9">
      <c r="A100" s="3"/>
      <c r="B100" s="3"/>
      <c r="C100" s="3"/>
      <c r="D100" s="3"/>
      <c r="E100" s="3"/>
      <c r="F100" s="3"/>
      <c r="G100" s="3"/>
      <c r="H100" s="3"/>
      <c r="I100" s="3"/>
    </row>
    <row r="101" spans="1:9">
      <c r="A101" s="3"/>
      <c r="B101" s="4" t="s">
        <v>92</v>
      </c>
      <c r="C101" s="3"/>
      <c r="D101" s="3"/>
      <c r="E101" s="3"/>
      <c r="F101" s="3"/>
      <c r="G101" s="3"/>
      <c r="H101" s="3"/>
      <c r="I101" s="3"/>
    </row>
    <row r="102" spans="1:9">
      <c r="A102" s="3"/>
      <c r="B102" s="3"/>
      <c r="C102" s="3"/>
      <c r="D102" s="3"/>
      <c r="E102" s="3"/>
      <c r="F102" s="3"/>
      <c r="G102" s="3"/>
      <c r="H102" s="3"/>
      <c r="I102" s="3"/>
    </row>
    <row r="103" spans="1:9">
      <c r="A103" s="3"/>
      <c r="B103" s="5" t="s">
        <v>2</v>
      </c>
      <c r="C103" s="6"/>
      <c r="D103" s="3"/>
      <c r="E103" s="3"/>
      <c r="F103" s="3"/>
      <c r="G103" s="3"/>
      <c r="H103" s="3"/>
      <c r="I103" s="3"/>
    </row>
    <row r="104" spans="1:9" ht="29.25" thickBot="1">
      <c r="A104" s="3"/>
      <c r="B104" s="7" t="s">
        <v>3</v>
      </c>
      <c r="C104" s="7" t="s">
        <v>4</v>
      </c>
      <c r="D104" s="3"/>
      <c r="E104" s="3"/>
      <c r="F104" s="3"/>
      <c r="G104" s="3"/>
      <c r="H104" s="3"/>
      <c r="I104" s="3"/>
    </row>
    <row r="105" spans="1:9">
      <c r="A105" s="3"/>
      <c r="B105" s="8" t="s">
        <v>5</v>
      </c>
      <c r="C105" s="9" t="s">
        <v>31</v>
      </c>
      <c r="D105" s="3"/>
      <c r="E105" s="73" t="s">
        <v>93</v>
      </c>
      <c r="F105" s="74"/>
      <c r="G105" s="74"/>
      <c r="H105" s="75"/>
      <c r="I105" s="3"/>
    </row>
    <row r="106" spans="1:9">
      <c r="A106" s="3"/>
      <c r="B106" s="8" t="s">
        <v>6</v>
      </c>
      <c r="C106" s="9" t="s">
        <v>31</v>
      </c>
      <c r="D106" s="3"/>
      <c r="E106" s="76"/>
      <c r="F106" s="77"/>
      <c r="G106" s="77"/>
      <c r="H106" s="78"/>
      <c r="I106" s="3"/>
    </row>
    <row r="107" spans="1:9">
      <c r="A107" s="3"/>
      <c r="B107" s="8" t="s">
        <v>7</v>
      </c>
      <c r="C107" s="9" t="s">
        <v>31</v>
      </c>
      <c r="D107" s="3"/>
      <c r="E107" s="76"/>
      <c r="F107" s="77"/>
      <c r="G107" s="77"/>
      <c r="H107" s="78"/>
      <c r="I107" s="3"/>
    </row>
    <row r="108" spans="1:9">
      <c r="A108" s="3"/>
      <c r="B108" s="8" t="s">
        <v>8</v>
      </c>
      <c r="C108" s="9" t="s">
        <v>31</v>
      </c>
      <c r="D108" s="3"/>
      <c r="E108" s="76"/>
      <c r="F108" s="77"/>
      <c r="G108" s="77"/>
      <c r="H108" s="78"/>
      <c r="I108" s="3"/>
    </row>
    <row r="109" spans="1:9">
      <c r="A109" s="3"/>
      <c r="B109" s="8" t="s">
        <v>9</v>
      </c>
      <c r="C109" s="9" t="s">
        <v>31</v>
      </c>
      <c r="D109" s="3"/>
      <c r="E109" s="76"/>
      <c r="F109" s="77"/>
      <c r="G109" s="77"/>
      <c r="H109" s="78"/>
      <c r="I109" s="3"/>
    </row>
    <row r="110" spans="1:9">
      <c r="A110" s="3"/>
      <c r="B110" s="8" t="s">
        <v>10</v>
      </c>
      <c r="C110" s="9" t="s">
        <v>31</v>
      </c>
      <c r="D110" s="3"/>
      <c r="E110" s="76"/>
      <c r="F110" s="77"/>
      <c r="G110" s="77"/>
      <c r="H110" s="78"/>
      <c r="I110" s="3"/>
    </row>
    <row r="111" spans="1:9">
      <c r="A111" s="3"/>
      <c r="B111" s="8" t="s">
        <v>11</v>
      </c>
      <c r="C111" s="9" t="s">
        <v>31</v>
      </c>
      <c r="D111" s="3"/>
      <c r="E111" s="76"/>
      <c r="F111" s="77"/>
      <c r="G111" s="77"/>
      <c r="H111" s="78"/>
      <c r="I111" s="3"/>
    </row>
    <row r="112" spans="1:9">
      <c r="A112" s="3"/>
      <c r="B112" s="8" t="s">
        <v>12</v>
      </c>
      <c r="C112" s="9" t="s">
        <v>31</v>
      </c>
      <c r="D112" s="3"/>
      <c r="E112" s="76"/>
      <c r="F112" s="77"/>
      <c r="G112" s="77"/>
      <c r="H112" s="78"/>
      <c r="I112" s="3"/>
    </row>
    <row r="113" spans="1:9">
      <c r="A113" s="3"/>
      <c r="B113" s="8" t="s">
        <v>13</v>
      </c>
      <c r="C113" s="9" t="s">
        <v>31</v>
      </c>
      <c r="D113" s="3"/>
      <c r="E113" s="76"/>
      <c r="F113" s="77"/>
      <c r="G113" s="77"/>
      <c r="H113" s="78"/>
      <c r="I113" s="3"/>
    </row>
    <row r="114" spans="1:9">
      <c r="A114" s="3"/>
      <c r="B114" s="8" t="s">
        <v>14</v>
      </c>
      <c r="C114" s="9" t="s">
        <v>31</v>
      </c>
      <c r="D114" s="3"/>
      <c r="E114" s="76"/>
      <c r="F114" s="77"/>
      <c r="G114" s="77"/>
      <c r="H114" s="78"/>
      <c r="I114" s="3"/>
    </row>
    <row r="115" spans="1:9">
      <c r="A115" s="3"/>
      <c r="B115" s="8" t="s">
        <v>15</v>
      </c>
      <c r="C115" s="9" t="s">
        <v>31</v>
      </c>
      <c r="D115" s="3"/>
      <c r="E115" s="76"/>
      <c r="F115" s="77"/>
      <c r="G115" s="77"/>
      <c r="H115" s="78"/>
      <c r="I115" s="3"/>
    </row>
    <row r="116" spans="1:9">
      <c r="A116" s="3"/>
      <c r="B116" s="8" t="s">
        <v>16</v>
      </c>
      <c r="C116" s="9" t="s">
        <v>31</v>
      </c>
      <c r="D116" s="3"/>
      <c r="E116" s="76"/>
      <c r="F116" s="77"/>
      <c r="G116" s="77"/>
      <c r="H116" s="78"/>
      <c r="I116" s="3"/>
    </row>
    <row r="117" spans="1:9">
      <c r="A117" s="3"/>
      <c r="B117" s="8" t="s">
        <v>17</v>
      </c>
      <c r="C117" s="9" t="s">
        <v>31</v>
      </c>
      <c r="D117" s="3"/>
      <c r="E117" s="76"/>
      <c r="F117" s="77"/>
      <c r="G117" s="77"/>
      <c r="H117" s="78"/>
      <c r="I117" s="3"/>
    </row>
    <row r="118" spans="1:9">
      <c r="A118" s="3"/>
      <c r="B118" s="8" t="s">
        <v>18</v>
      </c>
      <c r="C118" s="9" t="s">
        <v>31</v>
      </c>
      <c r="D118" s="3"/>
      <c r="E118" s="76"/>
      <c r="F118" s="77"/>
      <c r="G118" s="77"/>
      <c r="H118" s="78"/>
      <c r="I118" s="3"/>
    </row>
    <row r="119" spans="1:9">
      <c r="A119" s="3"/>
      <c r="B119" s="8" t="s">
        <v>19</v>
      </c>
      <c r="C119" s="9" t="s">
        <v>31</v>
      </c>
      <c r="D119" s="3"/>
      <c r="E119" s="76"/>
      <c r="F119" s="77"/>
      <c r="G119" s="77"/>
      <c r="H119" s="78"/>
      <c r="I119" s="3"/>
    </row>
    <row r="120" spans="1:9">
      <c r="A120" s="3"/>
      <c r="B120" s="8" t="s">
        <v>20</v>
      </c>
      <c r="C120" s="9" t="s">
        <v>31</v>
      </c>
      <c r="D120" s="3"/>
      <c r="E120" s="76"/>
      <c r="F120" s="77"/>
      <c r="G120" s="77"/>
      <c r="H120" s="78"/>
      <c r="I120" s="3"/>
    </row>
    <row r="121" spans="1:9">
      <c r="A121" s="3"/>
      <c r="B121" s="8" t="s">
        <v>21</v>
      </c>
      <c r="C121" s="9" t="s">
        <v>31</v>
      </c>
      <c r="D121" s="3"/>
      <c r="E121" s="76"/>
      <c r="F121" s="77"/>
      <c r="G121" s="77"/>
      <c r="H121" s="78"/>
      <c r="I121" s="3"/>
    </row>
    <row r="122" spans="1:9">
      <c r="A122" s="3"/>
      <c r="B122" s="8" t="s">
        <v>22</v>
      </c>
      <c r="C122" s="9" t="s">
        <v>31</v>
      </c>
      <c r="D122" s="3"/>
      <c r="E122" s="76"/>
      <c r="F122" s="77"/>
      <c r="G122" s="77"/>
      <c r="H122" s="78"/>
      <c r="I122" s="3"/>
    </row>
    <row r="123" spans="1:9">
      <c r="A123" s="3"/>
      <c r="B123" s="8" t="s">
        <v>23</v>
      </c>
      <c r="C123" s="9" t="s">
        <v>31</v>
      </c>
      <c r="D123" s="3"/>
      <c r="E123" s="76"/>
      <c r="F123" s="77"/>
      <c r="G123" s="77"/>
      <c r="H123" s="78"/>
      <c r="I123" s="3"/>
    </row>
    <row r="124" spans="1:9">
      <c r="A124" s="3"/>
      <c r="B124" s="8" t="s">
        <v>24</v>
      </c>
      <c r="C124" s="9" t="s">
        <v>31</v>
      </c>
      <c r="D124" s="3"/>
      <c r="E124" s="76"/>
      <c r="F124" s="77"/>
      <c r="G124" s="77"/>
      <c r="H124" s="78"/>
      <c r="I124" s="3"/>
    </row>
    <row r="125" spans="1:9">
      <c r="A125" s="3"/>
      <c r="B125" s="8" t="s">
        <v>25</v>
      </c>
      <c r="C125" s="9" t="s">
        <v>31</v>
      </c>
      <c r="D125" s="3"/>
      <c r="E125" s="76"/>
      <c r="F125" s="77"/>
      <c r="G125" s="77"/>
      <c r="H125" s="78"/>
      <c r="I125" s="3"/>
    </row>
    <row r="126" spans="1:9">
      <c r="A126" s="3"/>
      <c r="B126" s="8" t="s">
        <v>26</v>
      </c>
      <c r="C126" s="9" t="s">
        <v>31</v>
      </c>
      <c r="D126" s="3"/>
      <c r="E126" s="76"/>
      <c r="F126" s="77"/>
      <c r="G126" s="77"/>
      <c r="H126" s="78"/>
      <c r="I126" s="3"/>
    </row>
    <row r="127" spans="1:9">
      <c r="A127" s="3"/>
      <c r="B127" s="8" t="s">
        <v>27</v>
      </c>
      <c r="C127" s="9" t="s">
        <v>31</v>
      </c>
      <c r="D127" s="3"/>
      <c r="E127" s="76"/>
      <c r="F127" s="77"/>
      <c r="G127" s="77"/>
      <c r="H127" s="78"/>
      <c r="I127" s="3"/>
    </row>
    <row r="128" spans="1:9">
      <c r="A128" s="3"/>
      <c r="B128" s="8" t="s">
        <v>28</v>
      </c>
      <c r="C128" s="9" t="s">
        <v>31</v>
      </c>
      <c r="D128" s="3"/>
      <c r="E128" s="76"/>
      <c r="F128" s="77"/>
      <c r="G128" s="77"/>
      <c r="H128" s="78"/>
      <c r="I128" s="3"/>
    </row>
    <row r="129" spans="1:9">
      <c r="A129" s="3"/>
      <c r="B129" s="8" t="s">
        <v>29</v>
      </c>
      <c r="C129" s="9" t="s">
        <v>31</v>
      </c>
      <c r="D129" s="3"/>
      <c r="E129" s="76"/>
      <c r="F129" s="77"/>
      <c r="G129" s="77"/>
      <c r="H129" s="78"/>
      <c r="I129" s="3"/>
    </row>
    <row r="130" spans="1:9">
      <c r="A130" s="3"/>
      <c r="B130" s="8" t="s">
        <v>30</v>
      </c>
      <c r="C130" s="9" t="s">
        <v>31</v>
      </c>
      <c r="D130" s="3"/>
      <c r="E130" s="76"/>
      <c r="F130" s="77"/>
      <c r="G130" s="77"/>
      <c r="H130" s="78"/>
      <c r="I130" s="3"/>
    </row>
    <row r="131" spans="1:9">
      <c r="A131" s="3"/>
      <c r="B131" s="8" t="s">
        <v>32</v>
      </c>
      <c r="C131" s="9" t="s">
        <v>31</v>
      </c>
      <c r="D131" s="3"/>
      <c r="E131" s="76"/>
      <c r="F131" s="77"/>
      <c r="G131" s="77"/>
      <c r="H131" s="78"/>
      <c r="I131" s="3"/>
    </row>
    <row r="132" spans="1:9">
      <c r="A132" s="3"/>
      <c r="B132" s="8" t="s">
        <v>33</v>
      </c>
      <c r="C132" s="9" t="s">
        <v>31</v>
      </c>
      <c r="D132" s="3"/>
      <c r="E132" s="76"/>
      <c r="F132" s="77"/>
      <c r="G132" s="77"/>
      <c r="H132" s="78"/>
      <c r="I132" s="3"/>
    </row>
    <row r="133" spans="1:9">
      <c r="A133" s="3"/>
      <c r="B133" s="8" t="s">
        <v>34</v>
      </c>
      <c r="C133" s="9" t="s">
        <v>31</v>
      </c>
      <c r="D133" s="3"/>
      <c r="E133" s="76"/>
      <c r="F133" s="77"/>
      <c r="G133" s="77"/>
      <c r="H133" s="78"/>
      <c r="I133" s="3"/>
    </row>
    <row r="134" spans="1:9">
      <c r="A134" s="3"/>
      <c r="B134" s="8" t="s">
        <v>35</v>
      </c>
      <c r="C134" s="9" t="s">
        <v>31</v>
      </c>
      <c r="D134" s="3"/>
      <c r="E134" s="76"/>
      <c r="F134" s="77"/>
      <c r="G134" s="77"/>
      <c r="H134" s="78"/>
      <c r="I134" s="3"/>
    </row>
    <row r="135" spans="1:9">
      <c r="A135" s="3"/>
      <c r="B135" s="8" t="s">
        <v>36</v>
      </c>
      <c r="C135" s="9" t="s">
        <v>31</v>
      </c>
      <c r="D135" s="3"/>
      <c r="E135" s="76"/>
      <c r="F135" s="77"/>
      <c r="G135" s="77"/>
      <c r="H135" s="78"/>
      <c r="I135" s="3"/>
    </row>
    <row r="136" spans="1:9" ht="15.75" thickBot="1">
      <c r="A136" s="3"/>
      <c r="B136" s="8" t="s">
        <v>37</v>
      </c>
      <c r="C136" s="9" t="s">
        <v>31</v>
      </c>
      <c r="D136" s="3"/>
      <c r="E136" s="79"/>
      <c r="F136" s="80"/>
      <c r="G136" s="80"/>
      <c r="H136" s="81"/>
      <c r="I136" s="3"/>
    </row>
    <row r="137" spans="1:9" ht="15.75" thickBot="1">
      <c r="A137" s="3"/>
      <c r="B137" s="7" t="s">
        <v>38</v>
      </c>
      <c r="C137" s="71" t="s">
        <v>39</v>
      </c>
      <c r="D137" s="3"/>
      <c r="E137" s="3"/>
      <c r="F137" s="3"/>
      <c r="G137" s="3"/>
      <c r="H137" s="3"/>
      <c r="I137" s="3"/>
    </row>
    <row r="138" spans="1:9">
      <c r="A138" s="3"/>
      <c r="B138" s="8" t="s">
        <v>40</v>
      </c>
      <c r="C138" s="9" t="s">
        <v>31</v>
      </c>
      <c r="D138" s="3"/>
      <c r="E138" s="3"/>
      <c r="F138" s="3"/>
      <c r="G138" s="3"/>
      <c r="H138" s="3"/>
      <c r="I138" s="3"/>
    </row>
    <row r="139" spans="1:9">
      <c r="A139" s="3"/>
      <c r="B139" s="8" t="s">
        <v>41</v>
      </c>
      <c r="C139" s="9" t="s">
        <v>31</v>
      </c>
      <c r="D139" s="3"/>
      <c r="E139" s="3"/>
      <c r="F139" s="3"/>
      <c r="G139" s="3"/>
      <c r="H139" s="3"/>
      <c r="I139" s="3"/>
    </row>
    <row r="140" spans="1:9">
      <c r="A140" s="3"/>
      <c r="B140" s="8" t="s">
        <v>42</v>
      </c>
      <c r="C140" s="9" t="s">
        <v>31</v>
      </c>
      <c r="D140" s="3"/>
      <c r="E140" s="3"/>
      <c r="F140" s="3"/>
      <c r="G140" s="3"/>
      <c r="H140" s="3"/>
      <c r="I140" s="3"/>
    </row>
    <row r="141" spans="1:9">
      <c r="A141" s="3"/>
      <c r="B141" s="8" t="s">
        <v>43</v>
      </c>
      <c r="C141" s="9" t="s">
        <v>31</v>
      </c>
      <c r="D141" s="3"/>
      <c r="E141" s="3"/>
      <c r="F141" s="3"/>
      <c r="G141" s="3"/>
      <c r="H141" s="3"/>
      <c r="I141" s="3"/>
    </row>
    <row r="142" spans="1:9">
      <c r="A142" s="3"/>
      <c r="B142" s="8" t="s">
        <v>44</v>
      </c>
      <c r="C142" s="9" t="s">
        <v>31</v>
      </c>
      <c r="D142" s="3"/>
      <c r="E142" s="3"/>
      <c r="F142" s="3"/>
      <c r="G142" s="3"/>
      <c r="H142" s="3"/>
      <c r="I142" s="3"/>
    </row>
    <row r="143" spans="1:9">
      <c r="A143" s="3"/>
      <c r="B143" s="8" t="s">
        <v>45</v>
      </c>
      <c r="C143" s="9" t="s">
        <v>31</v>
      </c>
      <c r="D143" s="3"/>
      <c r="E143" s="3"/>
      <c r="F143" s="3"/>
      <c r="G143" s="3"/>
      <c r="H143" s="3"/>
      <c r="I143" s="3"/>
    </row>
    <row r="144" spans="1:9">
      <c r="A144" s="3"/>
      <c r="B144" s="8" t="s">
        <v>46</v>
      </c>
      <c r="C144" s="9" t="s">
        <v>31</v>
      </c>
      <c r="D144" s="3"/>
      <c r="E144" s="3"/>
      <c r="F144" s="3"/>
      <c r="G144" s="3"/>
      <c r="H144" s="3"/>
      <c r="I144" s="3"/>
    </row>
    <row r="145" spans="1:9">
      <c r="A145" s="3"/>
      <c r="B145" s="8" t="s">
        <v>47</v>
      </c>
      <c r="C145" s="9" t="s">
        <v>31</v>
      </c>
      <c r="D145" s="3"/>
      <c r="E145" s="3"/>
      <c r="F145" s="3"/>
      <c r="G145" s="3"/>
      <c r="H145" s="3"/>
      <c r="I145" s="3"/>
    </row>
    <row r="146" spans="1:9">
      <c r="A146" s="3"/>
      <c r="B146" s="8" t="s">
        <v>48</v>
      </c>
      <c r="C146" s="9" t="s">
        <v>31</v>
      </c>
      <c r="D146" s="3"/>
      <c r="E146" s="3"/>
      <c r="F146" s="3"/>
      <c r="G146" s="3"/>
      <c r="H146" s="3"/>
      <c r="I146" s="3"/>
    </row>
    <row r="147" spans="1:9">
      <c r="A147" s="3"/>
      <c r="B147" s="8" t="s">
        <v>49</v>
      </c>
      <c r="C147" s="9" t="s">
        <v>31</v>
      </c>
      <c r="D147" s="3"/>
      <c r="E147" s="3"/>
      <c r="F147" s="3"/>
      <c r="G147" s="3"/>
      <c r="H147" s="3"/>
      <c r="I147" s="3"/>
    </row>
    <row r="148" spans="1:9">
      <c r="A148" s="3"/>
      <c r="B148" s="8" t="s">
        <v>50</v>
      </c>
      <c r="C148" s="9" t="s">
        <v>31</v>
      </c>
      <c r="D148" s="3"/>
      <c r="E148" s="3"/>
      <c r="F148" s="3"/>
      <c r="G148" s="3"/>
      <c r="H148" s="3"/>
      <c r="I148" s="3"/>
    </row>
    <row r="149" spans="1:9">
      <c r="A149" s="3"/>
      <c r="B149" s="8" t="s">
        <v>51</v>
      </c>
      <c r="C149" s="9" t="s">
        <v>31</v>
      </c>
      <c r="D149" s="3"/>
      <c r="E149" s="3"/>
      <c r="F149" s="3"/>
      <c r="G149" s="3"/>
      <c r="H149" s="3"/>
      <c r="I149" s="3"/>
    </row>
    <row r="150" spans="1:9">
      <c r="A150" s="3"/>
      <c r="B150" s="8" t="s">
        <v>52</v>
      </c>
      <c r="C150" s="9" t="s">
        <v>31</v>
      </c>
      <c r="D150" s="3"/>
      <c r="E150" s="3"/>
      <c r="F150" s="3"/>
      <c r="G150" s="3"/>
      <c r="H150" s="3"/>
      <c r="I150" s="3"/>
    </row>
    <row r="151" spans="1:9">
      <c r="A151" s="3"/>
      <c r="B151" s="8" t="s">
        <v>53</v>
      </c>
      <c r="C151" s="9" t="s">
        <v>31</v>
      </c>
      <c r="D151" s="3"/>
      <c r="E151" s="3"/>
      <c r="F151" s="3"/>
      <c r="G151" s="3"/>
      <c r="H151" s="3"/>
      <c r="I151" s="3"/>
    </row>
    <row r="152" spans="1:9">
      <c r="A152" s="3"/>
      <c r="B152" s="8" t="s">
        <v>54</v>
      </c>
      <c r="C152" s="9" t="s">
        <v>31</v>
      </c>
      <c r="D152" s="3"/>
      <c r="E152" s="3"/>
      <c r="F152" s="3"/>
      <c r="G152" s="3"/>
      <c r="H152" s="3"/>
      <c r="I152" s="3"/>
    </row>
    <row r="153" spans="1:9">
      <c r="A153" s="3"/>
      <c r="B153" s="8" t="s">
        <v>55</v>
      </c>
      <c r="C153" s="9" t="s">
        <v>31</v>
      </c>
      <c r="D153" s="3"/>
      <c r="E153" s="3"/>
      <c r="F153" s="3"/>
      <c r="G153" s="3"/>
      <c r="H153" s="3"/>
      <c r="I153" s="3"/>
    </row>
    <row r="154" spans="1:9">
      <c r="A154" s="3"/>
      <c r="B154" s="8" t="s">
        <v>56</v>
      </c>
      <c r="C154" s="9" t="s">
        <v>31</v>
      </c>
      <c r="D154" s="3"/>
      <c r="E154" s="3"/>
      <c r="F154" s="3"/>
      <c r="G154" s="3"/>
      <c r="H154" s="3"/>
      <c r="I154" s="3"/>
    </row>
    <row r="155" spans="1:9">
      <c r="A155" s="3"/>
      <c r="B155" s="8" t="s">
        <v>57</v>
      </c>
      <c r="C155" s="9" t="s">
        <v>31</v>
      </c>
      <c r="D155" s="3"/>
      <c r="E155" s="3"/>
      <c r="F155" s="3"/>
      <c r="G155" s="3"/>
      <c r="H155" s="3"/>
      <c r="I155" s="3"/>
    </row>
    <row r="156" spans="1:9" ht="15.75" thickBot="1">
      <c r="A156" s="3"/>
      <c r="B156" s="82" t="s">
        <v>58</v>
      </c>
      <c r="C156" s="83"/>
      <c r="D156" s="83"/>
      <c r="E156" s="83"/>
      <c r="F156" s="83"/>
      <c r="G156" s="84"/>
      <c r="H156" s="3"/>
      <c r="I156" s="3"/>
    </row>
    <row r="157" spans="1:9" ht="17.25" thickBot="1">
      <c r="A157" s="3"/>
      <c r="B157" s="7" t="s">
        <v>59</v>
      </c>
      <c r="C157" s="10" t="s">
        <v>60</v>
      </c>
      <c r="D157" s="10" t="s">
        <v>61</v>
      </c>
      <c r="E157" s="10" t="s">
        <v>62</v>
      </c>
      <c r="F157" s="10" t="s">
        <v>63</v>
      </c>
      <c r="G157" s="10" t="s">
        <v>64</v>
      </c>
      <c r="H157" s="3"/>
      <c r="I157" s="3"/>
    </row>
    <row r="158" spans="1:9">
      <c r="A158" s="3"/>
      <c r="B158" s="8" t="s">
        <v>40</v>
      </c>
      <c r="C158" s="9" t="s">
        <v>31</v>
      </c>
      <c r="D158" s="9" t="s">
        <v>31</v>
      </c>
      <c r="E158" s="9" t="s">
        <v>31</v>
      </c>
      <c r="F158" s="9" t="s">
        <v>31</v>
      </c>
      <c r="G158" s="9" t="s">
        <v>31</v>
      </c>
      <c r="H158" s="3"/>
      <c r="I158" s="3"/>
    </row>
    <row r="159" spans="1:9">
      <c r="A159" s="3"/>
      <c r="B159" s="8" t="s">
        <v>41</v>
      </c>
      <c r="C159" s="9" t="s">
        <v>31</v>
      </c>
      <c r="D159" s="9" t="s">
        <v>31</v>
      </c>
      <c r="E159" s="9" t="s">
        <v>31</v>
      </c>
      <c r="F159" s="9" t="s">
        <v>31</v>
      </c>
      <c r="G159" s="9" t="s">
        <v>31</v>
      </c>
      <c r="H159" s="3"/>
      <c r="I159" s="3"/>
    </row>
    <row r="160" spans="1:9">
      <c r="A160" s="3"/>
      <c r="B160" s="8" t="s">
        <v>65</v>
      </c>
      <c r="C160" s="9" t="s">
        <v>31</v>
      </c>
      <c r="D160" s="9" t="s">
        <v>31</v>
      </c>
      <c r="E160" s="9" t="s">
        <v>31</v>
      </c>
      <c r="F160" s="9" t="s">
        <v>31</v>
      </c>
      <c r="G160" s="9" t="s">
        <v>31</v>
      </c>
      <c r="H160" s="3"/>
      <c r="I160" s="3"/>
    </row>
    <row r="161" spans="1:9">
      <c r="A161" s="3"/>
      <c r="B161" s="8" t="s">
        <v>66</v>
      </c>
      <c r="C161" s="9" t="s">
        <v>31</v>
      </c>
      <c r="D161" s="9" t="s">
        <v>31</v>
      </c>
      <c r="E161" s="9" t="s">
        <v>31</v>
      </c>
      <c r="F161" s="9" t="s">
        <v>31</v>
      </c>
      <c r="G161" s="9" t="s">
        <v>31</v>
      </c>
      <c r="H161" s="3"/>
      <c r="I161" s="3"/>
    </row>
    <row r="162" spans="1:9">
      <c r="A162" s="3"/>
      <c r="B162" s="8" t="s">
        <v>43</v>
      </c>
      <c r="C162" s="9" t="s">
        <v>31</v>
      </c>
      <c r="D162" s="9" t="s">
        <v>31</v>
      </c>
      <c r="E162" s="9" t="s">
        <v>31</v>
      </c>
      <c r="F162" s="9" t="s">
        <v>31</v>
      </c>
      <c r="G162" s="9" t="s">
        <v>31</v>
      </c>
      <c r="H162" s="3"/>
      <c r="I162" s="3"/>
    </row>
    <row r="163" spans="1:9">
      <c r="A163" s="3"/>
      <c r="B163" s="8" t="s">
        <v>44</v>
      </c>
      <c r="C163" s="9" t="s">
        <v>31</v>
      </c>
      <c r="D163" s="9" t="s">
        <v>31</v>
      </c>
      <c r="E163" s="9" t="s">
        <v>31</v>
      </c>
      <c r="F163" s="9" t="s">
        <v>31</v>
      </c>
      <c r="G163" s="9" t="s">
        <v>31</v>
      </c>
      <c r="H163" s="3"/>
      <c r="I163" s="3"/>
    </row>
    <row r="164" spans="1:9">
      <c r="A164" s="3"/>
      <c r="B164" s="8" t="s">
        <v>45</v>
      </c>
      <c r="C164" s="9" t="s">
        <v>31</v>
      </c>
      <c r="D164" s="9" t="s">
        <v>31</v>
      </c>
      <c r="E164" s="9" t="s">
        <v>31</v>
      </c>
      <c r="F164" s="9" t="s">
        <v>31</v>
      </c>
      <c r="G164" s="9" t="s">
        <v>31</v>
      </c>
      <c r="H164" s="3"/>
      <c r="I164" s="3"/>
    </row>
    <row r="165" spans="1:9">
      <c r="A165" s="3"/>
      <c r="B165" s="8" t="s">
        <v>67</v>
      </c>
      <c r="C165" s="9" t="s">
        <v>31</v>
      </c>
      <c r="D165" s="9" t="s">
        <v>31</v>
      </c>
      <c r="E165" s="9" t="s">
        <v>31</v>
      </c>
      <c r="F165" s="9" t="s">
        <v>31</v>
      </c>
      <c r="G165" s="9" t="s">
        <v>31</v>
      </c>
      <c r="H165" s="3"/>
      <c r="I165" s="3"/>
    </row>
    <row r="166" spans="1:9">
      <c r="A166" s="3"/>
      <c r="B166" s="8" t="s">
        <v>47</v>
      </c>
      <c r="C166" s="9" t="s">
        <v>31</v>
      </c>
      <c r="D166" s="9" t="s">
        <v>31</v>
      </c>
      <c r="E166" s="9" t="s">
        <v>31</v>
      </c>
      <c r="F166" s="9" t="s">
        <v>31</v>
      </c>
      <c r="G166" s="9" t="s">
        <v>31</v>
      </c>
      <c r="H166" s="3"/>
      <c r="I166" s="3"/>
    </row>
    <row r="167" spans="1:9">
      <c r="A167" s="3"/>
      <c r="B167" s="8" t="s">
        <v>48</v>
      </c>
      <c r="C167" s="9" t="s">
        <v>31</v>
      </c>
      <c r="D167" s="9" t="s">
        <v>31</v>
      </c>
      <c r="E167" s="9" t="s">
        <v>31</v>
      </c>
      <c r="F167" s="9" t="s">
        <v>31</v>
      </c>
      <c r="G167" s="9" t="s">
        <v>31</v>
      </c>
      <c r="H167" s="3"/>
      <c r="I167" s="3"/>
    </row>
    <row r="168" spans="1:9">
      <c r="A168" s="3"/>
      <c r="B168" s="8" t="s">
        <v>49</v>
      </c>
      <c r="C168" s="9" t="s">
        <v>31</v>
      </c>
      <c r="D168" s="9" t="s">
        <v>31</v>
      </c>
      <c r="E168" s="9" t="s">
        <v>31</v>
      </c>
      <c r="F168" s="9" t="s">
        <v>31</v>
      </c>
      <c r="G168" s="9" t="s">
        <v>31</v>
      </c>
      <c r="H168" s="3"/>
      <c r="I168" s="3"/>
    </row>
    <row r="169" spans="1:9">
      <c r="A169" s="3"/>
      <c r="B169" s="8" t="s">
        <v>50</v>
      </c>
      <c r="C169" s="9" t="s">
        <v>31</v>
      </c>
      <c r="D169" s="9" t="s">
        <v>31</v>
      </c>
      <c r="E169" s="9" t="s">
        <v>31</v>
      </c>
      <c r="F169" s="9" t="s">
        <v>31</v>
      </c>
      <c r="G169" s="9" t="s">
        <v>31</v>
      </c>
      <c r="H169" s="3"/>
      <c r="I169" s="3"/>
    </row>
    <row r="170" spans="1:9">
      <c r="A170" s="3"/>
      <c r="B170" s="8" t="s">
        <v>51</v>
      </c>
      <c r="C170" s="9" t="s">
        <v>31</v>
      </c>
      <c r="D170" s="9" t="s">
        <v>31</v>
      </c>
      <c r="E170" s="9" t="s">
        <v>31</v>
      </c>
      <c r="F170" s="9" t="s">
        <v>31</v>
      </c>
      <c r="G170" s="9" t="s">
        <v>31</v>
      </c>
      <c r="H170" s="3"/>
      <c r="I170" s="3"/>
    </row>
    <row r="171" spans="1:9">
      <c r="A171" s="3"/>
      <c r="B171" s="8" t="s">
        <v>68</v>
      </c>
      <c r="C171" s="9" t="s">
        <v>31</v>
      </c>
      <c r="D171" s="9" t="s">
        <v>31</v>
      </c>
      <c r="E171" s="9" t="s">
        <v>31</v>
      </c>
      <c r="F171" s="9" t="s">
        <v>31</v>
      </c>
      <c r="G171" s="9" t="s">
        <v>31</v>
      </c>
      <c r="H171" s="3"/>
      <c r="I171" s="3"/>
    </row>
    <row r="172" spans="1:9">
      <c r="A172" s="3"/>
      <c r="B172" s="8" t="s">
        <v>53</v>
      </c>
      <c r="C172" s="9" t="s">
        <v>31</v>
      </c>
      <c r="D172" s="9" t="s">
        <v>31</v>
      </c>
      <c r="E172" s="9" t="s">
        <v>31</v>
      </c>
      <c r="F172" s="9" t="s">
        <v>31</v>
      </c>
      <c r="G172" s="9" t="s">
        <v>31</v>
      </c>
      <c r="H172" s="3"/>
      <c r="I172" s="3"/>
    </row>
    <row r="173" spans="1:9">
      <c r="A173" s="3"/>
      <c r="B173" s="8" t="s">
        <v>54</v>
      </c>
      <c r="C173" s="9" t="s">
        <v>31</v>
      </c>
      <c r="D173" s="9" t="s">
        <v>31</v>
      </c>
      <c r="E173" s="9" t="s">
        <v>31</v>
      </c>
      <c r="F173" s="9" t="s">
        <v>31</v>
      </c>
      <c r="G173" s="9" t="s">
        <v>31</v>
      </c>
      <c r="H173" s="3"/>
      <c r="I173" s="3"/>
    </row>
    <row r="174" spans="1:9">
      <c r="A174" s="3"/>
      <c r="B174" s="8" t="s">
        <v>55</v>
      </c>
      <c r="C174" s="9" t="s">
        <v>31</v>
      </c>
      <c r="D174" s="9" t="s">
        <v>31</v>
      </c>
      <c r="E174" s="9" t="s">
        <v>31</v>
      </c>
      <c r="F174" s="9" t="s">
        <v>31</v>
      </c>
      <c r="G174" s="9" t="s">
        <v>31</v>
      </c>
      <c r="H174" s="3"/>
      <c r="I174" s="3"/>
    </row>
    <row r="175" spans="1:9">
      <c r="A175" s="3"/>
      <c r="B175" s="8" t="s">
        <v>69</v>
      </c>
      <c r="C175" s="9" t="s">
        <v>31</v>
      </c>
      <c r="D175" s="9" t="s">
        <v>31</v>
      </c>
      <c r="E175" s="9" t="s">
        <v>31</v>
      </c>
      <c r="F175" s="9" t="s">
        <v>31</v>
      </c>
      <c r="G175" s="9" t="s">
        <v>31</v>
      </c>
      <c r="H175" s="3"/>
      <c r="I175" s="3"/>
    </row>
    <row r="176" spans="1:9">
      <c r="A176" s="3"/>
      <c r="B176" s="8" t="s">
        <v>70</v>
      </c>
      <c r="C176" s="9" t="s">
        <v>31</v>
      </c>
      <c r="D176" s="9" t="s">
        <v>31</v>
      </c>
      <c r="E176" s="9" t="s">
        <v>31</v>
      </c>
      <c r="F176" s="9" t="s">
        <v>31</v>
      </c>
      <c r="G176" s="9" t="s">
        <v>31</v>
      </c>
      <c r="H176" s="3"/>
      <c r="I176" s="3"/>
    </row>
    <row r="177" spans="1:9">
      <c r="A177" s="3"/>
      <c r="B177" s="8" t="s">
        <v>71</v>
      </c>
      <c r="C177" s="9" t="s">
        <v>31</v>
      </c>
      <c r="D177" s="9" t="s">
        <v>31</v>
      </c>
      <c r="E177" s="9" t="s">
        <v>31</v>
      </c>
      <c r="F177" s="9" t="s">
        <v>31</v>
      </c>
      <c r="G177" s="9" t="s">
        <v>31</v>
      </c>
      <c r="H177" s="3"/>
      <c r="I177" s="3"/>
    </row>
    <row r="178" spans="1:9" ht="15.75" thickBot="1">
      <c r="A178" s="3"/>
      <c r="B178" s="85" t="s">
        <v>72</v>
      </c>
      <c r="C178" s="87" t="s">
        <v>73</v>
      </c>
      <c r="D178" s="88"/>
      <c r="E178" s="88"/>
      <c r="F178" s="88"/>
      <c r="G178" s="88"/>
      <c r="H178" s="88"/>
      <c r="I178" s="89"/>
    </row>
    <row r="179" spans="1:9" ht="15.75" thickBot="1">
      <c r="A179" s="3"/>
      <c r="B179" s="86"/>
      <c r="C179" s="10" t="s">
        <v>74</v>
      </c>
      <c r="D179" s="10" t="s">
        <v>75</v>
      </c>
      <c r="E179" s="10" t="s">
        <v>76</v>
      </c>
      <c r="F179" s="10" t="s">
        <v>77</v>
      </c>
      <c r="G179" s="10" t="s">
        <v>78</v>
      </c>
      <c r="H179" s="10" t="s">
        <v>79</v>
      </c>
      <c r="I179" s="10" t="s">
        <v>80</v>
      </c>
    </row>
    <row r="180" spans="1:9">
      <c r="A180" s="3"/>
      <c r="B180" s="8" t="s">
        <v>81</v>
      </c>
      <c r="C180" s="9" t="s">
        <v>31</v>
      </c>
      <c r="D180" s="9" t="s">
        <v>31</v>
      </c>
      <c r="E180" s="9" t="s">
        <v>31</v>
      </c>
      <c r="F180" s="9" t="s">
        <v>31</v>
      </c>
      <c r="G180" s="9" t="s">
        <v>31</v>
      </c>
      <c r="H180" s="9" t="s">
        <v>31</v>
      </c>
      <c r="I180" s="9" t="s">
        <v>31</v>
      </c>
    </row>
    <row r="181" spans="1:9">
      <c r="A181" s="3"/>
      <c r="B181" s="8" t="s">
        <v>82</v>
      </c>
      <c r="C181" s="9" t="s">
        <v>31</v>
      </c>
      <c r="D181" s="9" t="s">
        <v>31</v>
      </c>
      <c r="E181" s="9" t="s">
        <v>31</v>
      </c>
      <c r="F181" s="9" t="s">
        <v>31</v>
      </c>
      <c r="G181" s="9" t="s">
        <v>31</v>
      </c>
      <c r="H181" s="9" t="s">
        <v>31</v>
      </c>
      <c r="I181" s="9" t="s">
        <v>31</v>
      </c>
    </row>
    <row r="182" spans="1:9" ht="15.75" thickBot="1">
      <c r="A182" s="3"/>
      <c r="B182" s="12" t="s">
        <v>83</v>
      </c>
      <c r="C182" s="9" t="s">
        <v>31</v>
      </c>
      <c r="D182" s="9" t="s">
        <v>31</v>
      </c>
      <c r="E182" s="9" t="s">
        <v>31</v>
      </c>
      <c r="F182" s="9" t="s">
        <v>31</v>
      </c>
      <c r="G182" s="9" t="s">
        <v>31</v>
      </c>
      <c r="H182" s="9" t="s">
        <v>31</v>
      </c>
      <c r="I182" s="9" t="s">
        <v>31</v>
      </c>
    </row>
    <row r="183" spans="1:9" ht="15.75" thickBot="1">
      <c r="A183" s="3"/>
      <c r="B183" s="85" t="s">
        <v>84</v>
      </c>
      <c r="C183" s="87" t="s">
        <v>85</v>
      </c>
      <c r="D183" s="88"/>
      <c r="E183" s="88"/>
      <c r="F183" s="88"/>
      <c r="G183" s="88"/>
      <c r="H183" s="88"/>
      <c r="I183" s="89"/>
    </row>
    <row r="184" spans="1:9" ht="15.75" thickBot="1">
      <c r="A184" s="3"/>
      <c r="B184" s="86"/>
      <c r="C184" s="10" t="s">
        <v>74</v>
      </c>
      <c r="D184" s="10" t="s">
        <v>75</v>
      </c>
      <c r="E184" s="10" t="s">
        <v>76</v>
      </c>
      <c r="F184" s="10" t="s">
        <v>77</v>
      </c>
      <c r="G184" s="10" t="s">
        <v>78</v>
      </c>
      <c r="H184" s="10" t="s">
        <v>79</v>
      </c>
      <c r="I184" s="10" t="s">
        <v>80</v>
      </c>
    </row>
    <row r="185" spans="1:9">
      <c r="A185" s="3"/>
      <c r="B185" s="8" t="s">
        <v>86</v>
      </c>
      <c r="C185" s="9" t="s">
        <v>31</v>
      </c>
      <c r="D185" s="9" t="s">
        <v>31</v>
      </c>
      <c r="E185" s="9" t="s">
        <v>31</v>
      </c>
      <c r="F185" s="9" t="s">
        <v>31</v>
      </c>
      <c r="G185" s="9" t="s">
        <v>31</v>
      </c>
      <c r="H185" s="9" t="s">
        <v>31</v>
      </c>
      <c r="I185" s="9" t="s">
        <v>31</v>
      </c>
    </row>
    <row r="186" spans="1:9">
      <c r="A186" s="3"/>
      <c r="B186" s="8" t="s">
        <v>75</v>
      </c>
      <c r="C186" s="9" t="s">
        <v>31</v>
      </c>
      <c r="D186" s="9" t="s">
        <v>31</v>
      </c>
      <c r="E186" s="9" t="s">
        <v>31</v>
      </c>
      <c r="F186" s="9" t="s">
        <v>31</v>
      </c>
      <c r="G186" s="9" t="s">
        <v>31</v>
      </c>
      <c r="H186" s="9" t="s">
        <v>31</v>
      </c>
      <c r="I186" s="9" t="s">
        <v>31</v>
      </c>
    </row>
    <row r="187" spans="1:9">
      <c r="A187" s="3"/>
      <c r="B187" s="8" t="s">
        <v>76</v>
      </c>
      <c r="C187" s="9" t="s">
        <v>31</v>
      </c>
      <c r="D187" s="9" t="s">
        <v>31</v>
      </c>
      <c r="E187" s="9" t="s">
        <v>31</v>
      </c>
      <c r="F187" s="9" t="s">
        <v>31</v>
      </c>
      <c r="G187" s="9" t="s">
        <v>31</v>
      </c>
      <c r="H187" s="9" t="s">
        <v>31</v>
      </c>
      <c r="I187" s="9" t="s">
        <v>31</v>
      </c>
    </row>
    <row r="188" spans="1:9">
      <c r="A188" s="3"/>
      <c r="B188" s="8" t="s">
        <v>77</v>
      </c>
      <c r="C188" s="9" t="s">
        <v>31</v>
      </c>
      <c r="D188" s="9" t="s">
        <v>31</v>
      </c>
      <c r="E188" s="9" t="s">
        <v>31</v>
      </c>
      <c r="F188" s="9" t="s">
        <v>31</v>
      </c>
      <c r="G188" s="9" t="s">
        <v>31</v>
      </c>
      <c r="H188" s="9" t="s">
        <v>31</v>
      </c>
      <c r="I188" s="9" t="s">
        <v>31</v>
      </c>
    </row>
    <row r="189" spans="1:9">
      <c r="A189" s="3"/>
      <c r="B189" s="8" t="s">
        <v>87</v>
      </c>
      <c r="C189" s="9" t="s">
        <v>31</v>
      </c>
      <c r="D189" s="9" t="s">
        <v>31</v>
      </c>
      <c r="E189" s="9" t="s">
        <v>31</v>
      </c>
      <c r="F189" s="9" t="s">
        <v>31</v>
      </c>
      <c r="G189" s="9" t="s">
        <v>31</v>
      </c>
      <c r="H189" s="9" t="s">
        <v>31</v>
      </c>
      <c r="I189" s="9" t="s">
        <v>31</v>
      </c>
    </row>
    <row r="190" spans="1:9">
      <c r="A190" s="3"/>
      <c r="B190" s="8" t="s">
        <v>88</v>
      </c>
      <c r="C190" s="9" t="s">
        <v>31</v>
      </c>
      <c r="D190" s="9" t="s">
        <v>31</v>
      </c>
      <c r="E190" s="9" t="s">
        <v>31</v>
      </c>
      <c r="F190" s="9" t="s">
        <v>31</v>
      </c>
      <c r="G190" s="9" t="s">
        <v>31</v>
      </c>
      <c r="H190" s="9" t="s">
        <v>31</v>
      </c>
      <c r="I190" s="9" t="s">
        <v>31</v>
      </c>
    </row>
    <row r="191" spans="1:9">
      <c r="A191" s="3"/>
      <c r="B191" s="8" t="s">
        <v>89</v>
      </c>
      <c r="C191" s="9" t="s">
        <v>31</v>
      </c>
      <c r="D191" s="9" t="s">
        <v>31</v>
      </c>
      <c r="E191" s="9" t="s">
        <v>31</v>
      </c>
      <c r="F191" s="9" t="s">
        <v>31</v>
      </c>
      <c r="G191" s="9" t="s">
        <v>31</v>
      </c>
      <c r="H191" s="9" t="s">
        <v>31</v>
      </c>
      <c r="I191" s="9" t="s">
        <v>31</v>
      </c>
    </row>
    <row r="192" spans="1:9">
      <c r="A192" s="3"/>
      <c r="B192" s="8" t="s">
        <v>90</v>
      </c>
      <c r="C192" s="9" t="s">
        <v>31</v>
      </c>
      <c r="D192" s="9" t="s">
        <v>31</v>
      </c>
      <c r="E192" s="9" t="s">
        <v>31</v>
      </c>
      <c r="F192" s="9" t="s">
        <v>31</v>
      </c>
      <c r="G192" s="9" t="s">
        <v>31</v>
      </c>
      <c r="H192" s="9" t="s">
        <v>31</v>
      </c>
      <c r="I192" s="9" t="s">
        <v>31</v>
      </c>
    </row>
    <row r="193" spans="1:9">
      <c r="A193" s="3"/>
      <c r="B193" s="8" t="s">
        <v>91</v>
      </c>
      <c r="C193" s="9" t="s">
        <v>31</v>
      </c>
      <c r="D193" s="9" t="s">
        <v>31</v>
      </c>
      <c r="E193" s="9" t="s">
        <v>31</v>
      </c>
      <c r="F193" s="9" t="s">
        <v>31</v>
      </c>
      <c r="G193" s="9" t="s">
        <v>31</v>
      </c>
      <c r="H193" s="9" t="s">
        <v>31</v>
      </c>
      <c r="I193" s="9" t="s">
        <v>31</v>
      </c>
    </row>
    <row r="194" spans="1:9">
      <c r="A194" s="3"/>
      <c r="B194" s="3"/>
      <c r="C194" s="3"/>
      <c r="D194" s="3"/>
      <c r="E194" s="3"/>
      <c r="F194" s="3"/>
      <c r="G194" s="3"/>
      <c r="H194" s="3"/>
      <c r="I194" s="3"/>
    </row>
    <row r="195" spans="1:9">
      <c r="A195" s="3"/>
      <c r="B195" s="13"/>
      <c r="C195" s="13"/>
      <c r="D195" s="13"/>
      <c r="E195" s="13"/>
      <c r="F195" s="13"/>
      <c r="G195" s="13"/>
      <c r="H195" s="13"/>
      <c r="I195" s="13"/>
    </row>
    <row r="196" spans="1:9">
      <c r="A196" s="3"/>
      <c r="B196" s="3"/>
      <c r="C196" s="3"/>
      <c r="D196" s="3"/>
      <c r="E196" s="3"/>
      <c r="F196" s="3"/>
      <c r="G196" s="3"/>
      <c r="H196" s="3"/>
      <c r="I196" s="3"/>
    </row>
    <row r="197" spans="1:9">
      <c r="A197" s="3"/>
      <c r="B197" s="3"/>
      <c r="C197" s="3"/>
      <c r="D197" s="3"/>
      <c r="E197" s="3"/>
      <c r="F197" s="3"/>
      <c r="G197" s="3"/>
      <c r="H197" s="3"/>
      <c r="I197" s="3"/>
    </row>
    <row r="198" spans="1:9">
      <c r="A198" s="3"/>
      <c r="B198" s="4" t="s">
        <v>94</v>
      </c>
      <c r="C198" s="3"/>
      <c r="D198" s="3"/>
      <c r="E198" s="3"/>
      <c r="F198" s="3"/>
      <c r="G198" s="3"/>
      <c r="H198" s="3"/>
      <c r="I198" s="3"/>
    </row>
    <row r="199" spans="1:9">
      <c r="A199" s="3"/>
      <c r="B199" s="3"/>
      <c r="C199" s="3"/>
      <c r="D199" s="3"/>
      <c r="E199" s="3"/>
      <c r="F199" s="3"/>
      <c r="G199" s="3"/>
      <c r="H199" s="3"/>
      <c r="I199" s="3"/>
    </row>
    <row r="200" spans="1:9">
      <c r="A200" s="3"/>
      <c r="B200" s="5" t="s">
        <v>2</v>
      </c>
      <c r="C200" s="6"/>
      <c r="D200" s="3"/>
      <c r="E200" s="3"/>
      <c r="F200" s="3"/>
      <c r="G200" s="3"/>
      <c r="H200" s="3"/>
      <c r="I200" s="3"/>
    </row>
    <row r="201" spans="1:9" ht="29.25" thickBot="1">
      <c r="A201" s="3"/>
      <c r="B201" s="7" t="s">
        <v>3</v>
      </c>
      <c r="C201" s="7" t="s">
        <v>4</v>
      </c>
      <c r="D201" s="3"/>
      <c r="E201" s="3"/>
      <c r="F201" s="3"/>
      <c r="G201" s="3"/>
      <c r="H201" s="3"/>
      <c r="I201" s="3"/>
    </row>
    <row r="202" spans="1:9">
      <c r="A202" s="3"/>
      <c r="B202" s="8" t="s">
        <v>5</v>
      </c>
      <c r="C202" s="9" t="s">
        <v>31</v>
      </c>
      <c r="D202" s="3"/>
      <c r="E202" s="73" t="s">
        <v>95</v>
      </c>
      <c r="F202" s="74"/>
      <c r="G202" s="74"/>
      <c r="H202" s="75"/>
      <c r="I202" s="3"/>
    </row>
    <row r="203" spans="1:9">
      <c r="A203" s="3"/>
      <c r="B203" s="8" t="s">
        <v>6</v>
      </c>
      <c r="C203" s="9" t="s">
        <v>31</v>
      </c>
      <c r="D203" s="3"/>
      <c r="E203" s="76"/>
      <c r="F203" s="77"/>
      <c r="G203" s="77"/>
      <c r="H203" s="78"/>
      <c r="I203" s="3"/>
    </row>
    <row r="204" spans="1:9">
      <c r="A204" s="3"/>
      <c r="B204" s="8" t="s">
        <v>7</v>
      </c>
      <c r="C204" s="9" t="s">
        <v>31</v>
      </c>
      <c r="D204" s="3"/>
      <c r="E204" s="76"/>
      <c r="F204" s="77"/>
      <c r="G204" s="77"/>
      <c r="H204" s="78"/>
      <c r="I204" s="3"/>
    </row>
    <row r="205" spans="1:9">
      <c r="A205" s="3"/>
      <c r="B205" s="8" t="s">
        <v>8</v>
      </c>
      <c r="C205" s="9" t="s">
        <v>31</v>
      </c>
      <c r="D205" s="3"/>
      <c r="E205" s="76"/>
      <c r="F205" s="77"/>
      <c r="G205" s="77"/>
      <c r="H205" s="78"/>
      <c r="I205" s="3"/>
    </row>
    <row r="206" spans="1:9">
      <c r="A206" s="3"/>
      <c r="B206" s="8" t="s">
        <v>9</v>
      </c>
      <c r="C206" s="9" t="s">
        <v>31</v>
      </c>
      <c r="D206" s="3"/>
      <c r="E206" s="76"/>
      <c r="F206" s="77"/>
      <c r="G206" s="77"/>
      <c r="H206" s="78"/>
      <c r="I206" s="3"/>
    </row>
    <row r="207" spans="1:9">
      <c r="A207" s="3"/>
      <c r="B207" s="8" t="s">
        <v>10</v>
      </c>
      <c r="C207" s="9" t="s">
        <v>31</v>
      </c>
      <c r="D207" s="3"/>
      <c r="E207" s="76"/>
      <c r="F207" s="77"/>
      <c r="G207" s="77"/>
      <c r="H207" s="78"/>
      <c r="I207" s="3"/>
    </row>
    <row r="208" spans="1:9">
      <c r="A208" s="3"/>
      <c r="B208" s="8" t="s">
        <v>11</v>
      </c>
      <c r="C208" s="9" t="s">
        <v>31</v>
      </c>
      <c r="D208" s="3"/>
      <c r="E208" s="76"/>
      <c r="F208" s="77"/>
      <c r="G208" s="77"/>
      <c r="H208" s="78"/>
      <c r="I208" s="3"/>
    </row>
    <row r="209" spans="1:9">
      <c r="A209" s="3"/>
      <c r="B209" s="8" t="s">
        <v>12</v>
      </c>
      <c r="C209" s="9" t="s">
        <v>31</v>
      </c>
      <c r="D209" s="3"/>
      <c r="E209" s="76"/>
      <c r="F209" s="77"/>
      <c r="G209" s="77"/>
      <c r="H209" s="78"/>
      <c r="I209" s="3"/>
    </row>
    <row r="210" spans="1:9">
      <c r="A210" s="3"/>
      <c r="B210" s="8" t="s">
        <v>13</v>
      </c>
      <c r="C210" s="9" t="s">
        <v>31</v>
      </c>
      <c r="D210" s="3"/>
      <c r="E210" s="76"/>
      <c r="F210" s="77"/>
      <c r="G210" s="77"/>
      <c r="H210" s="78"/>
      <c r="I210" s="3"/>
    </row>
    <row r="211" spans="1:9">
      <c r="A211" s="3"/>
      <c r="B211" s="8" t="s">
        <v>14</v>
      </c>
      <c r="C211" s="9" t="s">
        <v>31</v>
      </c>
      <c r="D211" s="3"/>
      <c r="E211" s="76"/>
      <c r="F211" s="77"/>
      <c r="G211" s="77"/>
      <c r="H211" s="78"/>
      <c r="I211" s="3"/>
    </row>
    <row r="212" spans="1:9">
      <c r="A212" s="3"/>
      <c r="B212" s="8" t="s">
        <v>15</v>
      </c>
      <c r="C212" s="9" t="s">
        <v>31</v>
      </c>
      <c r="D212" s="3"/>
      <c r="E212" s="76"/>
      <c r="F212" s="77"/>
      <c r="G212" s="77"/>
      <c r="H212" s="78"/>
      <c r="I212" s="3"/>
    </row>
    <row r="213" spans="1:9">
      <c r="A213" s="3"/>
      <c r="B213" s="8" t="s">
        <v>16</v>
      </c>
      <c r="C213" s="9" t="s">
        <v>31</v>
      </c>
      <c r="D213" s="3"/>
      <c r="E213" s="76"/>
      <c r="F213" s="77"/>
      <c r="G213" s="77"/>
      <c r="H213" s="78"/>
      <c r="I213" s="3"/>
    </row>
    <row r="214" spans="1:9">
      <c r="A214" s="3"/>
      <c r="B214" s="8" t="s">
        <v>17</v>
      </c>
      <c r="C214" s="9" t="s">
        <v>31</v>
      </c>
      <c r="D214" s="3"/>
      <c r="E214" s="76"/>
      <c r="F214" s="77"/>
      <c r="G214" s="77"/>
      <c r="H214" s="78"/>
      <c r="I214" s="3"/>
    </row>
    <row r="215" spans="1:9">
      <c r="A215" s="3"/>
      <c r="B215" s="8" t="s">
        <v>18</v>
      </c>
      <c r="C215" s="9" t="s">
        <v>31</v>
      </c>
      <c r="D215" s="3"/>
      <c r="E215" s="76"/>
      <c r="F215" s="77"/>
      <c r="G215" s="77"/>
      <c r="H215" s="78"/>
      <c r="I215" s="3"/>
    </row>
    <row r="216" spans="1:9">
      <c r="A216" s="3"/>
      <c r="B216" s="8" t="s">
        <v>19</v>
      </c>
      <c r="C216" s="9" t="s">
        <v>31</v>
      </c>
      <c r="D216" s="3"/>
      <c r="E216" s="76"/>
      <c r="F216" s="77"/>
      <c r="G216" s="77"/>
      <c r="H216" s="78"/>
      <c r="I216" s="3"/>
    </row>
    <row r="217" spans="1:9">
      <c r="A217" s="3"/>
      <c r="B217" s="8" t="s">
        <v>20</v>
      </c>
      <c r="C217" s="9" t="s">
        <v>31</v>
      </c>
      <c r="D217" s="3"/>
      <c r="E217" s="76"/>
      <c r="F217" s="77"/>
      <c r="G217" s="77"/>
      <c r="H217" s="78"/>
      <c r="I217" s="3"/>
    </row>
    <row r="218" spans="1:9">
      <c r="A218" s="3"/>
      <c r="B218" s="8" t="s">
        <v>21</v>
      </c>
      <c r="C218" s="9" t="s">
        <v>31</v>
      </c>
      <c r="D218" s="3"/>
      <c r="E218" s="76"/>
      <c r="F218" s="77"/>
      <c r="G218" s="77"/>
      <c r="H218" s="78"/>
      <c r="I218" s="3"/>
    </row>
    <row r="219" spans="1:9">
      <c r="A219" s="3"/>
      <c r="B219" s="8" t="s">
        <v>22</v>
      </c>
      <c r="C219" s="9" t="s">
        <v>31</v>
      </c>
      <c r="D219" s="3"/>
      <c r="E219" s="76"/>
      <c r="F219" s="77"/>
      <c r="G219" s="77"/>
      <c r="H219" s="78"/>
      <c r="I219" s="3"/>
    </row>
    <row r="220" spans="1:9">
      <c r="A220" s="3"/>
      <c r="B220" s="8" t="s">
        <v>23</v>
      </c>
      <c r="C220" s="9" t="s">
        <v>31</v>
      </c>
      <c r="D220" s="3"/>
      <c r="E220" s="76"/>
      <c r="F220" s="77"/>
      <c r="G220" s="77"/>
      <c r="H220" s="78"/>
      <c r="I220" s="3"/>
    </row>
    <row r="221" spans="1:9">
      <c r="A221" s="3"/>
      <c r="B221" s="8" t="s">
        <v>24</v>
      </c>
      <c r="C221" s="9" t="s">
        <v>31</v>
      </c>
      <c r="D221" s="3"/>
      <c r="E221" s="76"/>
      <c r="F221" s="77"/>
      <c r="G221" s="77"/>
      <c r="H221" s="78"/>
      <c r="I221" s="3"/>
    </row>
    <row r="222" spans="1:9">
      <c r="A222" s="3"/>
      <c r="B222" s="8" t="s">
        <v>25</v>
      </c>
      <c r="C222" s="9" t="s">
        <v>31</v>
      </c>
      <c r="D222" s="3"/>
      <c r="E222" s="76"/>
      <c r="F222" s="77"/>
      <c r="G222" s="77"/>
      <c r="H222" s="78"/>
      <c r="I222" s="3"/>
    </row>
    <row r="223" spans="1:9">
      <c r="A223" s="3"/>
      <c r="B223" s="8" t="s">
        <v>26</v>
      </c>
      <c r="C223" s="9" t="s">
        <v>31</v>
      </c>
      <c r="D223" s="3"/>
      <c r="E223" s="76"/>
      <c r="F223" s="77"/>
      <c r="G223" s="77"/>
      <c r="H223" s="78"/>
      <c r="I223" s="3"/>
    </row>
    <row r="224" spans="1:9">
      <c r="A224" s="3"/>
      <c r="B224" s="8" t="s">
        <v>27</v>
      </c>
      <c r="C224" s="9" t="s">
        <v>31</v>
      </c>
      <c r="D224" s="3"/>
      <c r="E224" s="76"/>
      <c r="F224" s="77"/>
      <c r="G224" s="77"/>
      <c r="H224" s="78"/>
      <c r="I224" s="3"/>
    </row>
    <row r="225" spans="1:9">
      <c r="A225" s="3"/>
      <c r="B225" s="8" t="s">
        <v>28</v>
      </c>
      <c r="C225" s="9" t="s">
        <v>31</v>
      </c>
      <c r="D225" s="3"/>
      <c r="E225" s="76"/>
      <c r="F225" s="77"/>
      <c r="G225" s="77"/>
      <c r="H225" s="78"/>
      <c r="I225" s="3"/>
    </row>
    <row r="226" spans="1:9">
      <c r="A226" s="3"/>
      <c r="B226" s="8" t="s">
        <v>29</v>
      </c>
      <c r="C226" s="9" t="s">
        <v>31</v>
      </c>
      <c r="D226" s="3"/>
      <c r="E226" s="76"/>
      <c r="F226" s="77"/>
      <c r="G226" s="77"/>
      <c r="H226" s="78"/>
      <c r="I226" s="3"/>
    </row>
    <row r="227" spans="1:9">
      <c r="A227" s="3"/>
      <c r="B227" s="8" t="s">
        <v>30</v>
      </c>
      <c r="C227" s="9" t="s">
        <v>31</v>
      </c>
      <c r="D227" s="3"/>
      <c r="E227" s="76"/>
      <c r="F227" s="77"/>
      <c r="G227" s="77"/>
      <c r="H227" s="78"/>
      <c r="I227" s="3"/>
    </row>
    <row r="228" spans="1:9">
      <c r="A228" s="3"/>
      <c r="B228" s="8" t="s">
        <v>32</v>
      </c>
      <c r="C228" s="9" t="s">
        <v>31</v>
      </c>
      <c r="D228" s="3"/>
      <c r="E228" s="76"/>
      <c r="F228" s="77"/>
      <c r="G228" s="77"/>
      <c r="H228" s="78"/>
      <c r="I228" s="3"/>
    </row>
    <row r="229" spans="1:9">
      <c r="A229" s="3"/>
      <c r="B229" s="8" t="s">
        <v>33</v>
      </c>
      <c r="C229" s="9" t="s">
        <v>31</v>
      </c>
      <c r="D229" s="3"/>
      <c r="E229" s="76"/>
      <c r="F229" s="77"/>
      <c r="G229" s="77"/>
      <c r="H229" s="78"/>
      <c r="I229" s="3"/>
    </row>
    <row r="230" spans="1:9">
      <c r="A230" s="3"/>
      <c r="B230" s="8" t="s">
        <v>34</v>
      </c>
      <c r="C230" s="9" t="s">
        <v>31</v>
      </c>
      <c r="D230" s="3"/>
      <c r="E230" s="76"/>
      <c r="F230" s="77"/>
      <c r="G230" s="77"/>
      <c r="H230" s="78"/>
      <c r="I230" s="3"/>
    </row>
    <row r="231" spans="1:9">
      <c r="A231" s="3"/>
      <c r="B231" s="8" t="s">
        <v>35</v>
      </c>
      <c r="C231" s="9" t="s">
        <v>31</v>
      </c>
      <c r="D231" s="3"/>
      <c r="E231" s="76"/>
      <c r="F231" s="77"/>
      <c r="G231" s="77"/>
      <c r="H231" s="78"/>
      <c r="I231" s="3"/>
    </row>
    <row r="232" spans="1:9">
      <c r="A232" s="3"/>
      <c r="B232" s="8" t="s">
        <v>36</v>
      </c>
      <c r="C232" s="9" t="s">
        <v>31</v>
      </c>
      <c r="D232" s="3"/>
      <c r="E232" s="76"/>
      <c r="F232" s="77"/>
      <c r="G232" s="77"/>
      <c r="H232" s="78"/>
      <c r="I232" s="3"/>
    </row>
    <row r="233" spans="1:9" ht="15.75" thickBot="1">
      <c r="A233" s="3"/>
      <c r="B233" s="8" t="s">
        <v>37</v>
      </c>
      <c r="C233" s="9" t="s">
        <v>31</v>
      </c>
      <c r="D233" s="3"/>
      <c r="E233" s="79"/>
      <c r="F233" s="80"/>
      <c r="G233" s="80"/>
      <c r="H233" s="81"/>
      <c r="I233" s="3"/>
    </row>
    <row r="234" spans="1:9" ht="15.75" thickBot="1">
      <c r="A234" s="3"/>
      <c r="B234" s="7" t="s">
        <v>38</v>
      </c>
      <c r="C234" s="71" t="s">
        <v>39</v>
      </c>
      <c r="D234" s="3"/>
      <c r="E234" s="3"/>
      <c r="F234" s="3"/>
      <c r="G234" s="3"/>
      <c r="H234" s="3"/>
      <c r="I234" s="3"/>
    </row>
    <row r="235" spans="1:9">
      <c r="A235" s="3"/>
      <c r="B235" s="8" t="s">
        <v>40</v>
      </c>
      <c r="C235" s="9" t="s">
        <v>31</v>
      </c>
      <c r="D235" s="3"/>
      <c r="E235" s="3"/>
      <c r="F235" s="3"/>
      <c r="G235" s="3"/>
      <c r="H235" s="3"/>
      <c r="I235" s="3"/>
    </row>
    <row r="236" spans="1:9">
      <c r="A236" s="3"/>
      <c r="B236" s="8" t="s">
        <v>41</v>
      </c>
      <c r="C236" s="9" t="s">
        <v>31</v>
      </c>
      <c r="D236" s="3"/>
      <c r="E236" s="3"/>
      <c r="F236" s="3"/>
      <c r="G236" s="3"/>
      <c r="H236" s="3"/>
      <c r="I236" s="3"/>
    </row>
    <row r="237" spans="1:9">
      <c r="A237" s="3"/>
      <c r="B237" s="8" t="s">
        <v>42</v>
      </c>
      <c r="C237" s="9" t="s">
        <v>31</v>
      </c>
      <c r="D237" s="3"/>
      <c r="E237" s="3"/>
      <c r="F237" s="3"/>
      <c r="G237" s="3"/>
      <c r="H237" s="3"/>
      <c r="I237" s="3"/>
    </row>
    <row r="238" spans="1:9">
      <c r="A238" s="3"/>
      <c r="B238" s="8" t="s">
        <v>43</v>
      </c>
      <c r="C238" s="9" t="s">
        <v>31</v>
      </c>
      <c r="D238" s="3"/>
      <c r="E238" s="3"/>
      <c r="F238" s="3"/>
      <c r="G238" s="3"/>
      <c r="H238" s="3"/>
      <c r="I238" s="3"/>
    </row>
    <row r="239" spans="1:9">
      <c r="A239" s="3"/>
      <c r="B239" s="8" t="s">
        <v>44</v>
      </c>
      <c r="C239" s="9" t="s">
        <v>31</v>
      </c>
      <c r="D239" s="3"/>
      <c r="E239" s="3"/>
      <c r="F239" s="3"/>
      <c r="G239" s="3"/>
      <c r="H239" s="3"/>
      <c r="I239" s="3"/>
    </row>
    <row r="240" spans="1:9">
      <c r="A240" s="3"/>
      <c r="B240" s="8" t="s">
        <v>45</v>
      </c>
      <c r="C240" s="9" t="s">
        <v>31</v>
      </c>
      <c r="D240" s="3"/>
      <c r="E240" s="3"/>
      <c r="F240" s="3"/>
      <c r="G240" s="3"/>
      <c r="H240" s="3"/>
      <c r="I240" s="3"/>
    </row>
    <row r="241" spans="1:9">
      <c r="A241" s="3"/>
      <c r="B241" s="8" t="s">
        <v>46</v>
      </c>
      <c r="C241" s="9" t="s">
        <v>31</v>
      </c>
      <c r="D241" s="3"/>
      <c r="E241" s="3"/>
      <c r="F241" s="3"/>
      <c r="G241" s="3"/>
      <c r="H241" s="3"/>
      <c r="I241" s="3"/>
    </row>
    <row r="242" spans="1:9">
      <c r="A242" s="3"/>
      <c r="B242" s="8" t="s">
        <v>47</v>
      </c>
      <c r="C242" s="9" t="s">
        <v>31</v>
      </c>
      <c r="D242" s="3"/>
      <c r="E242" s="3"/>
      <c r="F242" s="3"/>
      <c r="G242" s="3"/>
      <c r="H242" s="3"/>
      <c r="I242" s="3"/>
    </row>
    <row r="243" spans="1:9">
      <c r="A243" s="3"/>
      <c r="B243" s="8" t="s">
        <v>48</v>
      </c>
      <c r="C243" s="9" t="s">
        <v>31</v>
      </c>
      <c r="D243" s="3"/>
      <c r="E243" s="3"/>
      <c r="F243" s="3"/>
      <c r="G243" s="3"/>
      <c r="H243" s="3"/>
      <c r="I243" s="3"/>
    </row>
    <row r="244" spans="1:9">
      <c r="A244" s="3"/>
      <c r="B244" s="8" t="s">
        <v>49</v>
      </c>
      <c r="C244" s="9" t="s">
        <v>31</v>
      </c>
      <c r="D244" s="3"/>
      <c r="E244" s="3"/>
      <c r="F244" s="3"/>
      <c r="G244" s="3"/>
      <c r="H244" s="3"/>
      <c r="I244" s="3"/>
    </row>
    <row r="245" spans="1:9">
      <c r="A245" s="3"/>
      <c r="B245" s="8" t="s">
        <v>50</v>
      </c>
      <c r="C245" s="9" t="s">
        <v>31</v>
      </c>
      <c r="D245" s="3"/>
      <c r="E245" s="3"/>
      <c r="F245" s="3"/>
      <c r="G245" s="3"/>
      <c r="H245" s="3"/>
      <c r="I245" s="3"/>
    </row>
    <row r="246" spans="1:9">
      <c r="A246" s="3"/>
      <c r="B246" s="8" t="s">
        <v>51</v>
      </c>
      <c r="C246" s="9" t="s">
        <v>31</v>
      </c>
      <c r="D246" s="3"/>
      <c r="E246" s="3"/>
      <c r="F246" s="3"/>
      <c r="G246" s="3"/>
      <c r="H246" s="3"/>
      <c r="I246" s="3"/>
    </row>
    <row r="247" spans="1:9">
      <c r="A247" s="3"/>
      <c r="B247" s="8" t="s">
        <v>52</v>
      </c>
      <c r="C247" s="9" t="s">
        <v>31</v>
      </c>
      <c r="D247" s="3"/>
      <c r="E247" s="3"/>
      <c r="F247" s="3"/>
      <c r="G247" s="3"/>
      <c r="H247" s="3"/>
      <c r="I247" s="3"/>
    </row>
    <row r="248" spans="1:9">
      <c r="A248" s="3"/>
      <c r="B248" s="8" t="s">
        <v>53</v>
      </c>
      <c r="C248" s="9" t="s">
        <v>31</v>
      </c>
      <c r="D248" s="3"/>
      <c r="E248" s="3"/>
      <c r="F248" s="3"/>
      <c r="G248" s="3"/>
      <c r="H248" s="3"/>
      <c r="I248" s="3"/>
    </row>
    <row r="249" spans="1:9">
      <c r="A249" s="3"/>
      <c r="B249" s="8" t="s">
        <v>54</v>
      </c>
      <c r="C249" s="9" t="s">
        <v>31</v>
      </c>
      <c r="D249" s="3"/>
      <c r="E249" s="3"/>
      <c r="F249" s="3"/>
      <c r="G249" s="3"/>
      <c r="H249" s="3"/>
      <c r="I249" s="3"/>
    </row>
    <row r="250" spans="1:9">
      <c r="A250" s="3"/>
      <c r="B250" s="8" t="s">
        <v>55</v>
      </c>
      <c r="C250" s="9" t="s">
        <v>31</v>
      </c>
      <c r="D250" s="3"/>
      <c r="E250" s="3"/>
      <c r="F250" s="3"/>
      <c r="G250" s="3"/>
      <c r="H250" s="3"/>
      <c r="I250" s="3"/>
    </row>
    <row r="251" spans="1:9">
      <c r="A251" s="3"/>
      <c r="B251" s="8" t="s">
        <v>56</v>
      </c>
      <c r="C251" s="9" t="s">
        <v>31</v>
      </c>
      <c r="D251" s="3"/>
      <c r="E251" s="3"/>
      <c r="F251" s="3"/>
      <c r="G251" s="3"/>
      <c r="H251" s="3"/>
      <c r="I251" s="3"/>
    </row>
    <row r="252" spans="1:9">
      <c r="A252" s="3"/>
      <c r="B252" s="8" t="s">
        <v>57</v>
      </c>
      <c r="C252" s="9" t="s">
        <v>31</v>
      </c>
      <c r="D252" s="3"/>
      <c r="E252" s="3"/>
      <c r="F252" s="3"/>
      <c r="G252" s="3"/>
      <c r="H252" s="3"/>
      <c r="I252" s="3"/>
    </row>
    <row r="253" spans="1:9" ht="15.75" thickBot="1">
      <c r="A253" s="3"/>
      <c r="B253" s="82" t="s">
        <v>58</v>
      </c>
      <c r="C253" s="83"/>
      <c r="D253" s="83"/>
      <c r="E253" s="83"/>
      <c r="F253" s="83"/>
      <c r="G253" s="84"/>
      <c r="H253" s="3"/>
      <c r="I253" s="3"/>
    </row>
    <row r="254" spans="1:9" ht="17.25" thickBot="1">
      <c r="A254" s="3"/>
      <c r="B254" s="7" t="s">
        <v>59</v>
      </c>
      <c r="C254" s="10" t="s">
        <v>60</v>
      </c>
      <c r="D254" s="10" t="s">
        <v>61</v>
      </c>
      <c r="E254" s="10" t="s">
        <v>62</v>
      </c>
      <c r="F254" s="10" t="s">
        <v>63</v>
      </c>
      <c r="G254" s="10" t="s">
        <v>64</v>
      </c>
      <c r="H254" s="3"/>
      <c r="I254" s="3"/>
    </row>
    <row r="255" spans="1:9">
      <c r="A255" s="3"/>
      <c r="B255" s="8" t="s">
        <v>40</v>
      </c>
      <c r="C255" s="9" t="s">
        <v>31</v>
      </c>
      <c r="D255" s="9" t="s">
        <v>31</v>
      </c>
      <c r="E255" s="9" t="s">
        <v>31</v>
      </c>
      <c r="F255" s="9" t="s">
        <v>31</v>
      </c>
      <c r="G255" s="9" t="s">
        <v>31</v>
      </c>
      <c r="H255" s="3"/>
      <c r="I255" s="3"/>
    </row>
    <row r="256" spans="1:9">
      <c r="A256" s="3"/>
      <c r="B256" s="8" t="s">
        <v>41</v>
      </c>
      <c r="C256" s="9" t="s">
        <v>31</v>
      </c>
      <c r="D256" s="9" t="s">
        <v>31</v>
      </c>
      <c r="E256" s="9" t="s">
        <v>31</v>
      </c>
      <c r="F256" s="9" t="s">
        <v>31</v>
      </c>
      <c r="G256" s="9" t="s">
        <v>31</v>
      </c>
      <c r="H256" s="3"/>
      <c r="I256" s="3"/>
    </row>
    <row r="257" spans="1:9">
      <c r="A257" s="3"/>
      <c r="B257" s="8" t="s">
        <v>65</v>
      </c>
      <c r="C257" s="9" t="s">
        <v>31</v>
      </c>
      <c r="D257" s="9" t="s">
        <v>31</v>
      </c>
      <c r="E257" s="9" t="s">
        <v>31</v>
      </c>
      <c r="F257" s="9" t="s">
        <v>31</v>
      </c>
      <c r="G257" s="9" t="s">
        <v>31</v>
      </c>
      <c r="H257" s="3"/>
      <c r="I257" s="3"/>
    </row>
    <row r="258" spans="1:9">
      <c r="A258" s="3"/>
      <c r="B258" s="8" t="s">
        <v>66</v>
      </c>
      <c r="C258" s="9" t="s">
        <v>31</v>
      </c>
      <c r="D258" s="9" t="s">
        <v>31</v>
      </c>
      <c r="E258" s="9" t="s">
        <v>31</v>
      </c>
      <c r="F258" s="9" t="s">
        <v>31</v>
      </c>
      <c r="G258" s="9" t="s">
        <v>31</v>
      </c>
      <c r="H258" s="3"/>
      <c r="I258" s="3"/>
    </row>
    <row r="259" spans="1:9">
      <c r="A259" s="3"/>
      <c r="B259" s="8" t="s">
        <v>43</v>
      </c>
      <c r="C259" s="9" t="s">
        <v>31</v>
      </c>
      <c r="D259" s="9" t="s">
        <v>31</v>
      </c>
      <c r="E259" s="9" t="s">
        <v>31</v>
      </c>
      <c r="F259" s="9" t="s">
        <v>31</v>
      </c>
      <c r="G259" s="9" t="s">
        <v>31</v>
      </c>
      <c r="H259" s="3"/>
      <c r="I259" s="3"/>
    </row>
    <row r="260" spans="1:9">
      <c r="A260" s="3"/>
      <c r="B260" s="8" t="s">
        <v>44</v>
      </c>
      <c r="C260" s="9" t="s">
        <v>31</v>
      </c>
      <c r="D260" s="9" t="s">
        <v>31</v>
      </c>
      <c r="E260" s="9" t="s">
        <v>31</v>
      </c>
      <c r="F260" s="9" t="s">
        <v>31</v>
      </c>
      <c r="G260" s="9" t="s">
        <v>31</v>
      </c>
      <c r="H260" s="3"/>
      <c r="I260" s="3"/>
    </row>
    <row r="261" spans="1:9">
      <c r="A261" s="3"/>
      <c r="B261" s="8" t="s">
        <v>45</v>
      </c>
      <c r="C261" s="9" t="s">
        <v>31</v>
      </c>
      <c r="D261" s="9" t="s">
        <v>31</v>
      </c>
      <c r="E261" s="9" t="s">
        <v>31</v>
      </c>
      <c r="F261" s="9" t="s">
        <v>31</v>
      </c>
      <c r="G261" s="9" t="s">
        <v>31</v>
      </c>
      <c r="H261" s="3"/>
      <c r="I261" s="3"/>
    </row>
    <row r="262" spans="1:9">
      <c r="A262" s="3"/>
      <c r="B262" s="8" t="s">
        <v>67</v>
      </c>
      <c r="C262" s="9" t="s">
        <v>31</v>
      </c>
      <c r="D262" s="9" t="s">
        <v>31</v>
      </c>
      <c r="E262" s="9" t="s">
        <v>31</v>
      </c>
      <c r="F262" s="9" t="s">
        <v>31</v>
      </c>
      <c r="G262" s="9" t="s">
        <v>31</v>
      </c>
      <c r="H262" s="3"/>
      <c r="I262" s="3"/>
    </row>
    <row r="263" spans="1:9">
      <c r="A263" s="3"/>
      <c r="B263" s="8" t="s">
        <v>47</v>
      </c>
      <c r="C263" s="9" t="s">
        <v>31</v>
      </c>
      <c r="D263" s="9" t="s">
        <v>31</v>
      </c>
      <c r="E263" s="9" t="s">
        <v>31</v>
      </c>
      <c r="F263" s="9" t="s">
        <v>31</v>
      </c>
      <c r="G263" s="9" t="s">
        <v>31</v>
      </c>
      <c r="H263" s="3"/>
      <c r="I263" s="3"/>
    </row>
    <row r="264" spans="1:9">
      <c r="A264" s="3"/>
      <c r="B264" s="8" t="s">
        <v>48</v>
      </c>
      <c r="C264" s="9" t="s">
        <v>31</v>
      </c>
      <c r="D264" s="9" t="s">
        <v>31</v>
      </c>
      <c r="E264" s="9" t="s">
        <v>31</v>
      </c>
      <c r="F264" s="9" t="s">
        <v>31</v>
      </c>
      <c r="G264" s="9" t="s">
        <v>31</v>
      </c>
      <c r="H264" s="3"/>
      <c r="I264" s="3"/>
    </row>
    <row r="265" spans="1:9">
      <c r="A265" s="3"/>
      <c r="B265" s="8" t="s">
        <v>49</v>
      </c>
      <c r="C265" s="9" t="s">
        <v>31</v>
      </c>
      <c r="D265" s="9" t="s">
        <v>31</v>
      </c>
      <c r="E265" s="9" t="s">
        <v>31</v>
      </c>
      <c r="F265" s="9" t="s">
        <v>31</v>
      </c>
      <c r="G265" s="9" t="s">
        <v>31</v>
      </c>
      <c r="H265" s="3"/>
      <c r="I265" s="3"/>
    </row>
    <row r="266" spans="1:9">
      <c r="A266" s="3"/>
      <c r="B266" s="8" t="s">
        <v>50</v>
      </c>
      <c r="C266" s="9" t="s">
        <v>31</v>
      </c>
      <c r="D266" s="9" t="s">
        <v>31</v>
      </c>
      <c r="E266" s="9" t="s">
        <v>31</v>
      </c>
      <c r="F266" s="9" t="s">
        <v>31</v>
      </c>
      <c r="G266" s="9" t="s">
        <v>31</v>
      </c>
      <c r="H266" s="3"/>
      <c r="I266" s="3"/>
    </row>
    <row r="267" spans="1:9">
      <c r="A267" s="3"/>
      <c r="B267" s="8" t="s">
        <v>51</v>
      </c>
      <c r="C267" s="9" t="s">
        <v>31</v>
      </c>
      <c r="D267" s="9" t="s">
        <v>31</v>
      </c>
      <c r="E267" s="9" t="s">
        <v>31</v>
      </c>
      <c r="F267" s="9" t="s">
        <v>31</v>
      </c>
      <c r="G267" s="9" t="s">
        <v>31</v>
      </c>
      <c r="H267" s="3"/>
      <c r="I267" s="3"/>
    </row>
    <row r="268" spans="1:9">
      <c r="A268" s="3"/>
      <c r="B268" s="8" t="s">
        <v>68</v>
      </c>
      <c r="C268" s="9" t="s">
        <v>31</v>
      </c>
      <c r="D268" s="9" t="s">
        <v>31</v>
      </c>
      <c r="E268" s="9" t="s">
        <v>31</v>
      </c>
      <c r="F268" s="9" t="s">
        <v>31</v>
      </c>
      <c r="G268" s="9" t="s">
        <v>31</v>
      </c>
      <c r="H268" s="3"/>
      <c r="I268" s="3"/>
    </row>
    <row r="269" spans="1:9">
      <c r="A269" s="3"/>
      <c r="B269" s="8" t="s">
        <v>53</v>
      </c>
      <c r="C269" s="9" t="s">
        <v>31</v>
      </c>
      <c r="D269" s="9" t="s">
        <v>31</v>
      </c>
      <c r="E269" s="9" t="s">
        <v>31</v>
      </c>
      <c r="F269" s="9" t="s">
        <v>31</v>
      </c>
      <c r="G269" s="9" t="s">
        <v>31</v>
      </c>
      <c r="H269" s="3"/>
      <c r="I269" s="3"/>
    </row>
    <row r="270" spans="1:9">
      <c r="A270" s="3"/>
      <c r="B270" s="8" t="s">
        <v>54</v>
      </c>
      <c r="C270" s="9" t="s">
        <v>31</v>
      </c>
      <c r="D270" s="9" t="s">
        <v>31</v>
      </c>
      <c r="E270" s="9" t="s">
        <v>31</v>
      </c>
      <c r="F270" s="9" t="s">
        <v>31</v>
      </c>
      <c r="G270" s="9" t="s">
        <v>31</v>
      </c>
      <c r="H270" s="3"/>
      <c r="I270" s="3"/>
    </row>
    <row r="271" spans="1:9">
      <c r="A271" s="3"/>
      <c r="B271" s="8" t="s">
        <v>55</v>
      </c>
      <c r="C271" s="9" t="s">
        <v>31</v>
      </c>
      <c r="D271" s="9" t="s">
        <v>31</v>
      </c>
      <c r="E271" s="9" t="s">
        <v>31</v>
      </c>
      <c r="F271" s="9" t="s">
        <v>31</v>
      </c>
      <c r="G271" s="9" t="s">
        <v>31</v>
      </c>
      <c r="H271" s="3"/>
      <c r="I271" s="3"/>
    </row>
    <row r="272" spans="1:9">
      <c r="A272" s="3"/>
      <c r="B272" s="8" t="s">
        <v>69</v>
      </c>
      <c r="C272" s="9" t="s">
        <v>31</v>
      </c>
      <c r="D272" s="9" t="s">
        <v>31</v>
      </c>
      <c r="E272" s="9" t="s">
        <v>31</v>
      </c>
      <c r="F272" s="9" t="s">
        <v>31</v>
      </c>
      <c r="G272" s="9" t="s">
        <v>31</v>
      </c>
      <c r="H272" s="3"/>
      <c r="I272" s="3"/>
    </row>
    <row r="273" spans="1:9">
      <c r="A273" s="3"/>
      <c r="B273" s="8" t="s">
        <v>70</v>
      </c>
      <c r="C273" s="9" t="s">
        <v>31</v>
      </c>
      <c r="D273" s="9" t="s">
        <v>31</v>
      </c>
      <c r="E273" s="9" t="s">
        <v>31</v>
      </c>
      <c r="F273" s="9" t="s">
        <v>31</v>
      </c>
      <c r="G273" s="9" t="s">
        <v>31</v>
      </c>
      <c r="H273" s="3"/>
      <c r="I273" s="3"/>
    </row>
    <row r="274" spans="1:9">
      <c r="A274" s="3"/>
      <c r="B274" s="8" t="s">
        <v>71</v>
      </c>
      <c r="C274" s="9" t="s">
        <v>31</v>
      </c>
      <c r="D274" s="9" t="s">
        <v>31</v>
      </c>
      <c r="E274" s="9" t="s">
        <v>31</v>
      </c>
      <c r="F274" s="9" t="s">
        <v>31</v>
      </c>
      <c r="G274" s="9" t="s">
        <v>31</v>
      </c>
      <c r="H274" s="3"/>
      <c r="I274" s="3"/>
    </row>
    <row r="275" spans="1:9" ht="15.75" thickBot="1">
      <c r="A275" s="3"/>
      <c r="B275" s="85" t="s">
        <v>72</v>
      </c>
      <c r="C275" s="87" t="s">
        <v>73</v>
      </c>
      <c r="D275" s="88"/>
      <c r="E275" s="88"/>
      <c r="F275" s="88"/>
      <c r="G275" s="88"/>
      <c r="H275" s="88"/>
      <c r="I275" s="89"/>
    </row>
    <row r="276" spans="1:9" ht="15.75" thickBot="1">
      <c r="A276" s="3"/>
      <c r="B276" s="86"/>
      <c r="C276" s="10" t="s">
        <v>74</v>
      </c>
      <c r="D276" s="10" t="s">
        <v>75</v>
      </c>
      <c r="E276" s="10" t="s">
        <v>76</v>
      </c>
      <c r="F276" s="10" t="s">
        <v>77</v>
      </c>
      <c r="G276" s="10" t="s">
        <v>78</v>
      </c>
      <c r="H276" s="10" t="s">
        <v>79</v>
      </c>
      <c r="I276" s="10" t="s">
        <v>80</v>
      </c>
    </row>
    <row r="277" spans="1:9">
      <c r="A277" s="3"/>
      <c r="B277" s="8" t="s">
        <v>81</v>
      </c>
      <c r="C277" s="9" t="s">
        <v>31</v>
      </c>
      <c r="D277" s="9" t="s">
        <v>31</v>
      </c>
      <c r="E277" s="9" t="s">
        <v>31</v>
      </c>
      <c r="F277" s="9" t="s">
        <v>31</v>
      </c>
      <c r="G277" s="9" t="s">
        <v>31</v>
      </c>
      <c r="H277" s="9" t="s">
        <v>31</v>
      </c>
      <c r="I277" s="9" t="s">
        <v>31</v>
      </c>
    </row>
    <row r="278" spans="1:9">
      <c r="A278" s="3"/>
      <c r="B278" s="8" t="s">
        <v>82</v>
      </c>
      <c r="C278" s="9" t="s">
        <v>31</v>
      </c>
      <c r="D278" s="9" t="s">
        <v>31</v>
      </c>
      <c r="E278" s="9" t="s">
        <v>31</v>
      </c>
      <c r="F278" s="9" t="s">
        <v>31</v>
      </c>
      <c r="G278" s="9" t="s">
        <v>31</v>
      </c>
      <c r="H278" s="9" t="s">
        <v>31</v>
      </c>
      <c r="I278" s="9" t="s">
        <v>31</v>
      </c>
    </row>
    <row r="279" spans="1:9" ht="15.75" thickBot="1">
      <c r="A279" s="3"/>
      <c r="B279" s="12" t="s">
        <v>83</v>
      </c>
      <c r="C279" s="9" t="s">
        <v>31</v>
      </c>
      <c r="D279" s="9" t="s">
        <v>31</v>
      </c>
      <c r="E279" s="9" t="s">
        <v>31</v>
      </c>
      <c r="F279" s="9" t="s">
        <v>31</v>
      </c>
      <c r="G279" s="9" t="s">
        <v>31</v>
      </c>
      <c r="H279" s="9" t="s">
        <v>31</v>
      </c>
      <c r="I279" s="9" t="s">
        <v>31</v>
      </c>
    </row>
    <row r="280" spans="1:9" ht="15.75" thickBot="1">
      <c r="A280" s="3"/>
      <c r="B280" s="85" t="s">
        <v>84</v>
      </c>
      <c r="C280" s="87" t="s">
        <v>85</v>
      </c>
      <c r="D280" s="88"/>
      <c r="E280" s="88"/>
      <c r="F280" s="88"/>
      <c r="G280" s="88"/>
      <c r="H280" s="88"/>
      <c r="I280" s="89"/>
    </row>
    <row r="281" spans="1:9" ht="15.75" thickBot="1">
      <c r="A281" s="3"/>
      <c r="B281" s="86"/>
      <c r="C281" s="10" t="s">
        <v>74</v>
      </c>
      <c r="D281" s="10" t="s">
        <v>75</v>
      </c>
      <c r="E281" s="10" t="s">
        <v>76</v>
      </c>
      <c r="F281" s="10" t="s">
        <v>77</v>
      </c>
      <c r="G281" s="10" t="s">
        <v>78</v>
      </c>
      <c r="H281" s="10" t="s">
        <v>79</v>
      </c>
      <c r="I281" s="10" t="s">
        <v>80</v>
      </c>
    </row>
    <row r="282" spans="1:9">
      <c r="A282" s="3"/>
      <c r="B282" s="8" t="s">
        <v>86</v>
      </c>
      <c r="C282" s="9" t="s">
        <v>31</v>
      </c>
      <c r="D282" s="9" t="s">
        <v>31</v>
      </c>
      <c r="E282" s="9" t="s">
        <v>31</v>
      </c>
      <c r="F282" s="9" t="s">
        <v>31</v>
      </c>
      <c r="G282" s="9" t="s">
        <v>31</v>
      </c>
      <c r="H282" s="9" t="s">
        <v>31</v>
      </c>
      <c r="I282" s="9" t="s">
        <v>31</v>
      </c>
    </row>
    <row r="283" spans="1:9">
      <c r="A283" s="3"/>
      <c r="B283" s="8" t="s">
        <v>75</v>
      </c>
      <c r="C283" s="9" t="s">
        <v>31</v>
      </c>
      <c r="D283" s="9" t="s">
        <v>31</v>
      </c>
      <c r="E283" s="9" t="s">
        <v>31</v>
      </c>
      <c r="F283" s="9" t="s">
        <v>31</v>
      </c>
      <c r="G283" s="9" t="s">
        <v>31</v>
      </c>
      <c r="H283" s="9" t="s">
        <v>31</v>
      </c>
      <c r="I283" s="9" t="s">
        <v>31</v>
      </c>
    </row>
    <row r="284" spans="1:9">
      <c r="A284" s="3"/>
      <c r="B284" s="8" t="s">
        <v>76</v>
      </c>
      <c r="C284" s="9" t="s">
        <v>31</v>
      </c>
      <c r="D284" s="9" t="s">
        <v>31</v>
      </c>
      <c r="E284" s="9" t="s">
        <v>31</v>
      </c>
      <c r="F284" s="9" t="s">
        <v>31</v>
      </c>
      <c r="G284" s="9" t="s">
        <v>31</v>
      </c>
      <c r="H284" s="9" t="s">
        <v>31</v>
      </c>
      <c r="I284" s="9" t="s">
        <v>31</v>
      </c>
    </row>
    <row r="285" spans="1:9">
      <c r="A285" s="3"/>
      <c r="B285" s="8" t="s">
        <v>77</v>
      </c>
      <c r="C285" s="9" t="s">
        <v>31</v>
      </c>
      <c r="D285" s="9" t="s">
        <v>31</v>
      </c>
      <c r="E285" s="9" t="s">
        <v>31</v>
      </c>
      <c r="F285" s="9" t="s">
        <v>31</v>
      </c>
      <c r="G285" s="9" t="s">
        <v>31</v>
      </c>
      <c r="H285" s="9" t="s">
        <v>31</v>
      </c>
      <c r="I285" s="9" t="s">
        <v>31</v>
      </c>
    </row>
    <row r="286" spans="1:9">
      <c r="A286" s="3"/>
      <c r="B286" s="8" t="s">
        <v>87</v>
      </c>
      <c r="C286" s="9" t="s">
        <v>31</v>
      </c>
      <c r="D286" s="9" t="s">
        <v>31</v>
      </c>
      <c r="E286" s="9" t="s">
        <v>31</v>
      </c>
      <c r="F286" s="9" t="s">
        <v>31</v>
      </c>
      <c r="G286" s="9" t="s">
        <v>31</v>
      </c>
      <c r="H286" s="9" t="s">
        <v>31</v>
      </c>
      <c r="I286" s="9" t="s">
        <v>31</v>
      </c>
    </row>
    <row r="287" spans="1:9">
      <c r="A287" s="3"/>
      <c r="B287" s="8" t="s">
        <v>88</v>
      </c>
      <c r="C287" s="9" t="s">
        <v>31</v>
      </c>
      <c r="D287" s="9" t="s">
        <v>31</v>
      </c>
      <c r="E287" s="9" t="s">
        <v>31</v>
      </c>
      <c r="F287" s="9" t="s">
        <v>31</v>
      </c>
      <c r="G287" s="9" t="s">
        <v>31</v>
      </c>
      <c r="H287" s="9" t="s">
        <v>31</v>
      </c>
      <c r="I287" s="9" t="s">
        <v>31</v>
      </c>
    </row>
    <row r="288" spans="1:9">
      <c r="A288" s="3"/>
      <c r="B288" s="8" t="s">
        <v>89</v>
      </c>
      <c r="C288" s="9" t="s">
        <v>31</v>
      </c>
      <c r="D288" s="9" t="s">
        <v>31</v>
      </c>
      <c r="E288" s="9" t="s">
        <v>31</v>
      </c>
      <c r="F288" s="9" t="s">
        <v>31</v>
      </c>
      <c r="G288" s="9" t="s">
        <v>31</v>
      </c>
      <c r="H288" s="9" t="s">
        <v>31</v>
      </c>
      <c r="I288" s="9" t="s">
        <v>31</v>
      </c>
    </row>
    <row r="289" spans="1:9">
      <c r="A289" s="3"/>
      <c r="B289" s="8" t="s">
        <v>90</v>
      </c>
      <c r="C289" s="9" t="s">
        <v>31</v>
      </c>
      <c r="D289" s="9" t="s">
        <v>31</v>
      </c>
      <c r="E289" s="9" t="s">
        <v>31</v>
      </c>
      <c r="F289" s="9" t="s">
        <v>31</v>
      </c>
      <c r="G289" s="9" t="s">
        <v>31</v>
      </c>
      <c r="H289" s="9" t="s">
        <v>31</v>
      </c>
      <c r="I289" s="9" t="s">
        <v>31</v>
      </c>
    </row>
    <row r="290" spans="1:9">
      <c r="A290" s="3"/>
      <c r="B290" s="8" t="s">
        <v>91</v>
      </c>
      <c r="C290" s="9" t="s">
        <v>31</v>
      </c>
      <c r="D290" s="9" t="s">
        <v>31</v>
      </c>
      <c r="E290" s="9" t="s">
        <v>31</v>
      </c>
      <c r="F290" s="9" t="s">
        <v>31</v>
      </c>
      <c r="G290" s="9" t="s">
        <v>31</v>
      </c>
      <c r="H290" s="9" t="s">
        <v>31</v>
      </c>
      <c r="I290" s="9" t="s">
        <v>31</v>
      </c>
    </row>
    <row r="291" spans="1:9">
      <c r="A291" s="3"/>
      <c r="B291" s="3"/>
      <c r="C291" s="3"/>
      <c r="D291" s="3"/>
      <c r="E291" s="3"/>
      <c r="F291" s="3"/>
      <c r="G291" s="3"/>
      <c r="H291" s="3"/>
      <c r="I291" s="3"/>
    </row>
    <row r="292" spans="1:9">
      <c r="A292" s="3"/>
      <c r="B292" s="13"/>
      <c r="C292" s="13"/>
      <c r="D292" s="13"/>
      <c r="E292" s="13"/>
      <c r="F292" s="13"/>
      <c r="G292" s="13"/>
      <c r="H292" s="13"/>
      <c r="I292" s="13"/>
    </row>
    <row r="293" spans="1:9">
      <c r="A293" s="3"/>
      <c r="B293" s="3"/>
      <c r="C293" s="3"/>
      <c r="D293" s="3"/>
      <c r="E293" s="3"/>
      <c r="F293" s="3"/>
      <c r="G293" s="3"/>
      <c r="H293" s="3"/>
      <c r="I293" s="3"/>
    </row>
    <row r="294" spans="1:9">
      <c r="A294" s="3"/>
      <c r="B294" s="3"/>
      <c r="C294" s="3"/>
      <c r="D294" s="3"/>
      <c r="E294" s="3"/>
      <c r="F294" s="3"/>
      <c r="G294" s="3"/>
      <c r="H294" s="3"/>
      <c r="I294" s="3"/>
    </row>
    <row r="295" spans="1:9">
      <c r="A295" s="3"/>
      <c r="B295" s="4" t="s">
        <v>96</v>
      </c>
      <c r="C295" s="3"/>
      <c r="D295" s="3"/>
      <c r="E295" s="3"/>
      <c r="F295" s="3"/>
      <c r="G295" s="3"/>
      <c r="H295" s="3"/>
      <c r="I295" s="3"/>
    </row>
    <row r="296" spans="1:9">
      <c r="A296" s="3"/>
      <c r="B296" s="3"/>
      <c r="C296" s="3"/>
      <c r="D296" s="3"/>
      <c r="E296" s="3"/>
      <c r="F296" s="3"/>
      <c r="G296" s="3"/>
      <c r="H296" s="3"/>
      <c r="I296" s="3"/>
    </row>
    <row r="297" spans="1:9">
      <c r="A297" s="3"/>
      <c r="B297" s="5" t="s">
        <v>2</v>
      </c>
      <c r="C297" s="6"/>
      <c r="D297" s="3"/>
      <c r="E297" s="3"/>
      <c r="F297" s="3"/>
      <c r="G297" s="3"/>
      <c r="H297" s="3"/>
      <c r="I297" s="3"/>
    </row>
    <row r="298" spans="1:9" ht="29.25" thickBot="1">
      <c r="A298" s="3"/>
      <c r="B298" s="7" t="s">
        <v>3</v>
      </c>
      <c r="C298" s="7" t="s">
        <v>4</v>
      </c>
      <c r="D298" s="3"/>
      <c r="E298" s="3"/>
      <c r="F298" s="3"/>
      <c r="G298" s="3"/>
      <c r="H298" s="3"/>
      <c r="I298" s="3"/>
    </row>
    <row r="299" spans="1:9">
      <c r="A299" s="3"/>
      <c r="B299" s="8" t="s">
        <v>5</v>
      </c>
      <c r="C299" s="9" t="s">
        <v>31</v>
      </c>
      <c r="D299" s="3"/>
      <c r="E299" s="73" t="s">
        <v>97</v>
      </c>
      <c r="F299" s="74"/>
      <c r="G299" s="74"/>
      <c r="H299" s="75"/>
      <c r="I299" s="3"/>
    </row>
    <row r="300" spans="1:9">
      <c r="A300" s="3"/>
      <c r="B300" s="8" t="s">
        <v>6</v>
      </c>
      <c r="C300" s="9" t="s">
        <v>31</v>
      </c>
      <c r="D300" s="3"/>
      <c r="E300" s="76"/>
      <c r="F300" s="77"/>
      <c r="G300" s="77"/>
      <c r="H300" s="78"/>
      <c r="I300" s="3"/>
    </row>
    <row r="301" spans="1:9">
      <c r="A301" s="3"/>
      <c r="B301" s="8" t="s">
        <v>7</v>
      </c>
      <c r="C301" s="9" t="s">
        <v>31</v>
      </c>
      <c r="D301" s="3"/>
      <c r="E301" s="76"/>
      <c r="F301" s="77"/>
      <c r="G301" s="77"/>
      <c r="H301" s="78"/>
      <c r="I301" s="3"/>
    </row>
    <row r="302" spans="1:9">
      <c r="A302" s="3"/>
      <c r="B302" s="8" t="s">
        <v>8</v>
      </c>
      <c r="C302" s="9" t="s">
        <v>31</v>
      </c>
      <c r="D302" s="3"/>
      <c r="E302" s="76"/>
      <c r="F302" s="77"/>
      <c r="G302" s="77"/>
      <c r="H302" s="78"/>
      <c r="I302" s="3"/>
    </row>
    <row r="303" spans="1:9">
      <c r="A303" s="3"/>
      <c r="B303" s="8" t="s">
        <v>9</v>
      </c>
      <c r="C303" s="9" t="s">
        <v>31</v>
      </c>
      <c r="D303" s="3"/>
      <c r="E303" s="76"/>
      <c r="F303" s="77"/>
      <c r="G303" s="77"/>
      <c r="H303" s="78"/>
      <c r="I303" s="3"/>
    </row>
    <row r="304" spans="1:9">
      <c r="A304" s="3"/>
      <c r="B304" s="8" t="s">
        <v>10</v>
      </c>
      <c r="C304" s="9" t="s">
        <v>31</v>
      </c>
      <c r="D304" s="3"/>
      <c r="E304" s="76"/>
      <c r="F304" s="77"/>
      <c r="G304" s="77"/>
      <c r="H304" s="78"/>
      <c r="I304" s="3"/>
    </row>
    <row r="305" spans="1:9">
      <c r="A305" s="3"/>
      <c r="B305" s="8" t="s">
        <v>11</v>
      </c>
      <c r="C305" s="9" t="s">
        <v>31</v>
      </c>
      <c r="D305" s="3"/>
      <c r="E305" s="76"/>
      <c r="F305" s="77"/>
      <c r="G305" s="77"/>
      <c r="H305" s="78"/>
      <c r="I305" s="3"/>
    </row>
    <row r="306" spans="1:9">
      <c r="A306" s="3"/>
      <c r="B306" s="8" t="s">
        <v>12</v>
      </c>
      <c r="C306" s="9" t="s">
        <v>31</v>
      </c>
      <c r="D306" s="3"/>
      <c r="E306" s="76"/>
      <c r="F306" s="77"/>
      <c r="G306" s="77"/>
      <c r="H306" s="78"/>
      <c r="I306" s="3"/>
    </row>
    <row r="307" spans="1:9">
      <c r="A307" s="3"/>
      <c r="B307" s="8" t="s">
        <v>13</v>
      </c>
      <c r="C307" s="9" t="s">
        <v>31</v>
      </c>
      <c r="D307" s="3"/>
      <c r="E307" s="76"/>
      <c r="F307" s="77"/>
      <c r="G307" s="77"/>
      <c r="H307" s="78"/>
      <c r="I307" s="3"/>
    </row>
    <row r="308" spans="1:9">
      <c r="A308" s="3"/>
      <c r="B308" s="8" t="s">
        <v>14</v>
      </c>
      <c r="C308" s="9" t="s">
        <v>31</v>
      </c>
      <c r="D308" s="3"/>
      <c r="E308" s="76"/>
      <c r="F308" s="77"/>
      <c r="G308" s="77"/>
      <c r="H308" s="78"/>
      <c r="I308" s="3"/>
    </row>
    <row r="309" spans="1:9">
      <c r="A309" s="3"/>
      <c r="B309" s="8" t="s">
        <v>15</v>
      </c>
      <c r="C309" s="9" t="s">
        <v>31</v>
      </c>
      <c r="D309" s="3"/>
      <c r="E309" s="76"/>
      <c r="F309" s="77"/>
      <c r="G309" s="77"/>
      <c r="H309" s="78"/>
      <c r="I309" s="3"/>
    </row>
    <row r="310" spans="1:9">
      <c r="A310" s="3"/>
      <c r="B310" s="8" t="s">
        <v>16</v>
      </c>
      <c r="C310" s="9" t="s">
        <v>31</v>
      </c>
      <c r="D310" s="3"/>
      <c r="E310" s="76"/>
      <c r="F310" s="77"/>
      <c r="G310" s="77"/>
      <c r="H310" s="78"/>
      <c r="I310" s="3"/>
    </row>
    <row r="311" spans="1:9">
      <c r="A311" s="3"/>
      <c r="B311" s="8" t="s">
        <v>17</v>
      </c>
      <c r="C311" s="9" t="s">
        <v>31</v>
      </c>
      <c r="D311" s="3"/>
      <c r="E311" s="76"/>
      <c r="F311" s="77"/>
      <c r="G311" s="77"/>
      <c r="H311" s="78"/>
      <c r="I311" s="3"/>
    </row>
    <row r="312" spans="1:9">
      <c r="A312" s="3"/>
      <c r="B312" s="8" t="s">
        <v>18</v>
      </c>
      <c r="C312" s="9" t="s">
        <v>31</v>
      </c>
      <c r="D312" s="3"/>
      <c r="E312" s="76"/>
      <c r="F312" s="77"/>
      <c r="G312" s="77"/>
      <c r="H312" s="78"/>
      <c r="I312" s="3"/>
    </row>
    <row r="313" spans="1:9">
      <c r="A313" s="3"/>
      <c r="B313" s="8" t="s">
        <v>19</v>
      </c>
      <c r="C313" s="9" t="s">
        <v>31</v>
      </c>
      <c r="D313" s="3"/>
      <c r="E313" s="76"/>
      <c r="F313" s="77"/>
      <c r="G313" s="77"/>
      <c r="H313" s="78"/>
      <c r="I313" s="3"/>
    </row>
    <row r="314" spans="1:9">
      <c r="A314" s="3"/>
      <c r="B314" s="8" t="s">
        <v>20</v>
      </c>
      <c r="C314" s="9" t="s">
        <v>31</v>
      </c>
      <c r="D314" s="3"/>
      <c r="E314" s="76"/>
      <c r="F314" s="77"/>
      <c r="G314" s="77"/>
      <c r="H314" s="78"/>
      <c r="I314" s="3"/>
    </row>
    <row r="315" spans="1:9">
      <c r="A315" s="3"/>
      <c r="B315" s="8" t="s">
        <v>21</v>
      </c>
      <c r="C315" s="9" t="s">
        <v>31</v>
      </c>
      <c r="D315" s="3"/>
      <c r="E315" s="76"/>
      <c r="F315" s="77"/>
      <c r="G315" s="77"/>
      <c r="H315" s="78"/>
      <c r="I315" s="3"/>
    </row>
    <row r="316" spans="1:9">
      <c r="A316" s="3"/>
      <c r="B316" s="8" t="s">
        <v>22</v>
      </c>
      <c r="C316" s="9" t="s">
        <v>31</v>
      </c>
      <c r="D316" s="3"/>
      <c r="E316" s="76"/>
      <c r="F316" s="77"/>
      <c r="G316" s="77"/>
      <c r="H316" s="78"/>
      <c r="I316" s="3"/>
    </row>
    <row r="317" spans="1:9">
      <c r="A317" s="3"/>
      <c r="B317" s="8" t="s">
        <v>23</v>
      </c>
      <c r="C317" s="9" t="s">
        <v>31</v>
      </c>
      <c r="D317" s="3"/>
      <c r="E317" s="76"/>
      <c r="F317" s="77"/>
      <c r="G317" s="77"/>
      <c r="H317" s="78"/>
      <c r="I317" s="3"/>
    </row>
    <row r="318" spans="1:9">
      <c r="A318" s="3"/>
      <c r="B318" s="8" t="s">
        <v>24</v>
      </c>
      <c r="C318" s="9" t="s">
        <v>31</v>
      </c>
      <c r="D318" s="3"/>
      <c r="E318" s="76"/>
      <c r="F318" s="77"/>
      <c r="G318" s="77"/>
      <c r="H318" s="78"/>
      <c r="I318" s="3"/>
    </row>
    <row r="319" spans="1:9">
      <c r="A319" s="3"/>
      <c r="B319" s="8" t="s">
        <v>25</v>
      </c>
      <c r="C319" s="9" t="s">
        <v>31</v>
      </c>
      <c r="D319" s="3"/>
      <c r="E319" s="76"/>
      <c r="F319" s="77"/>
      <c r="G319" s="77"/>
      <c r="H319" s="78"/>
      <c r="I319" s="3"/>
    </row>
    <row r="320" spans="1:9">
      <c r="A320" s="3"/>
      <c r="B320" s="8" t="s">
        <v>26</v>
      </c>
      <c r="C320" s="9" t="s">
        <v>31</v>
      </c>
      <c r="D320" s="3"/>
      <c r="E320" s="76"/>
      <c r="F320" s="77"/>
      <c r="G320" s="77"/>
      <c r="H320" s="78"/>
      <c r="I320" s="3"/>
    </row>
    <row r="321" spans="1:9">
      <c r="A321" s="3"/>
      <c r="B321" s="8" t="s">
        <v>27</v>
      </c>
      <c r="C321" s="9" t="s">
        <v>31</v>
      </c>
      <c r="D321" s="3"/>
      <c r="E321" s="76"/>
      <c r="F321" s="77"/>
      <c r="G321" s="77"/>
      <c r="H321" s="78"/>
      <c r="I321" s="3"/>
    </row>
    <row r="322" spans="1:9">
      <c r="A322" s="3"/>
      <c r="B322" s="8" t="s">
        <v>28</v>
      </c>
      <c r="C322" s="9" t="s">
        <v>31</v>
      </c>
      <c r="D322" s="3"/>
      <c r="E322" s="76"/>
      <c r="F322" s="77"/>
      <c r="G322" s="77"/>
      <c r="H322" s="78"/>
      <c r="I322" s="3"/>
    </row>
    <row r="323" spans="1:9">
      <c r="A323" s="3"/>
      <c r="B323" s="8" t="s">
        <v>29</v>
      </c>
      <c r="C323" s="9" t="s">
        <v>31</v>
      </c>
      <c r="D323" s="3"/>
      <c r="E323" s="76"/>
      <c r="F323" s="77"/>
      <c r="G323" s="77"/>
      <c r="H323" s="78"/>
      <c r="I323" s="3"/>
    </row>
    <row r="324" spans="1:9">
      <c r="A324" s="3"/>
      <c r="B324" s="8" t="s">
        <v>30</v>
      </c>
      <c r="C324" s="9" t="s">
        <v>31</v>
      </c>
      <c r="D324" s="3"/>
      <c r="E324" s="76"/>
      <c r="F324" s="77"/>
      <c r="G324" s="77"/>
      <c r="H324" s="78"/>
      <c r="I324" s="3"/>
    </row>
    <row r="325" spans="1:9">
      <c r="A325" s="3"/>
      <c r="B325" s="8" t="s">
        <v>32</v>
      </c>
      <c r="C325" s="9" t="s">
        <v>31</v>
      </c>
      <c r="D325" s="3"/>
      <c r="E325" s="76"/>
      <c r="F325" s="77"/>
      <c r="G325" s="77"/>
      <c r="H325" s="78"/>
      <c r="I325" s="3"/>
    </row>
    <row r="326" spans="1:9">
      <c r="A326" s="3"/>
      <c r="B326" s="8" t="s">
        <v>33</v>
      </c>
      <c r="C326" s="9" t="s">
        <v>31</v>
      </c>
      <c r="D326" s="3"/>
      <c r="E326" s="76"/>
      <c r="F326" s="77"/>
      <c r="G326" s="77"/>
      <c r="H326" s="78"/>
      <c r="I326" s="3"/>
    </row>
    <row r="327" spans="1:9">
      <c r="A327" s="3"/>
      <c r="B327" s="8" t="s">
        <v>34</v>
      </c>
      <c r="C327" s="9" t="s">
        <v>31</v>
      </c>
      <c r="D327" s="3"/>
      <c r="E327" s="76"/>
      <c r="F327" s="77"/>
      <c r="G327" s="77"/>
      <c r="H327" s="78"/>
      <c r="I327" s="3"/>
    </row>
    <row r="328" spans="1:9">
      <c r="A328" s="3"/>
      <c r="B328" s="8" t="s">
        <v>35</v>
      </c>
      <c r="C328" s="9" t="s">
        <v>31</v>
      </c>
      <c r="D328" s="3"/>
      <c r="E328" s="76"/>
      <c r="F328" s="77"/>
      <c r="G328" s="77"/>
      <c r="H328" s="78"/>
      <c r="I328" s="3"/>
    </row>
    <row r="329" spans="1:9">
      <c r="A329" s="3"/>
      <c r="B329" s="8" t="s">
        <v>36</v>
      </c>
      <c r="C329" s="9" t="s">
        <v>31</v>
      </c>
      <c r="D329" s="3"/>
      <c r="E329" s="76"/>
      <c r="F329" s="77"/>
      <c r="G329" s="77"/>
      <c r="H329" s="78"/>
      <c r="I329" s="3"/>
    </row>
    <row r="330" spans="1:9" ht="15.75" thickBot="1">
      <c r="A330" s="3"/>
      <c r="B330" s="8" t="s">
        <v>37</v>
      </c>
      <c r="C330" s="9" t="s">
        <v>31</v>
      </c>
      <c r="D330" s="3"/>
      <c r="E330" s="79"/>
      <c r="F330" s="80"/>
      <c r="G330" s="80"/>
      <c r="H330" s="81"/>
      <c r="I330" s="3"/>
    </row>
    <row r="331" spans="1:9" ht="15.75" thickBot="1">
      <c r="A331" s="3"/>
      <c r="B331" s="7" t="s">
        <v>38</v>
      </c>
      <c r="C331" s="71" t="s">
        <v>39</v>
      </c>
      <c r="D331" s="3"/>
      <c r="E331" s="3"/>
      <c r="F331" s="3"/>
      <c r="G331" s="3"/>
      <c r="H331" s="3"/>
      <c r="I331" s="3"/>
    </row>
    <row r="332" spans="1:9">
      <c r="A332" s="3"/>
      <c r="B332" s="8" t="s">
        <v>40</v>
      </c>
      <c r="C332" s="9" t="s">
        <v>31</v>
      </c>
      <c r="D332" s="3"/>
      <c r="E332" s="3"/>
      <c r="F332" s="3"/>
      <c r="G332" s="3"/>
      <c r="H332" s="3"/>
      <c r="I332" s="3"/>
    </row>
    <row r="333" spans="1:9">
      <c r="A333" s="3"/>
      <c r="B333" s="8" t="s">
        <v>41</v>
      </c>
      <c r="C333" s="9" t="s">
        <v>31</v>
      </c>
      <c r="D333" s="3"/>
      <c r="E333" s="3"/>
      <c r="F333" s="3"/>
      <c r="G333" s="3"/>
      <c r="H333" s="3"/>
      <c r="I333" s="3"/>
    </row>
    <row r="334" spans="1:9">
      <c r="A334" s="3"/>
      <c r="B334" s="8" t="s">
        <v>42</v>
      </c>
      <c r="C334" s="9" t="s">
        <v>31</v>
      </c>
      <c r="D334" s="3"/>
      <c r="E334" s="3"/>
      <c r="F334" s="3"/>
      <c r="G334" s="3"/>
      <c r="H334" s="3"/>
      <c r="I334" s="3"/>
    </row>
    <row r="335" spans="1:9">
      <c r="A335" s="3"/>
      <c r="B335" s="8" t="s">
        <v>43</v>
      </c>
      <c r="C335" s="9" t="s">
        <v>31</v>
      </c>
      <c r="D335" s="3"/>
      <c r="E335" s="3"/>
      <c r="F335" s="3"/>
      <c r="G335" s="3"/>
      <c r="H335" s="3"/>
      <c r="I335" s="3"/>
    </row>
    <row r="336" spans="1:9">
      <c r="A336" s="3"/>
      <c r="B336" s="8" t="s">
        <v>44</v>
      </c>
      <c r="C336" s="9" t="s">
        <v>31</v>
      </c>
      <c r="D336" s="3"/>
      <c r="E336" s="3"/>
      <c r="F336" s="3"/>
      <c r="G336" s="3"/>
      <c r="H336" s="3"/>
      <c r="I336" s="3"/>
    </row>
    <row r="337" spans="1:9">
      <c r="A337" s="3"/>
      <c r="B337" s="8" t="s">
        <v>45</v>
      </c>
      <c r="C337" s="9" t="s">
        <v>31</v>
      </c>
      <c r="D337" s="3"/>
      <c r="E337" s="3"/>
      <c r="F337" s="3"/>
      <c r="G337" s="3"/>
      <c r="H337" s="3"/>
      <c r="I337" s="3"/>
    </row>
    <row r="338" spans="1:9">
      <c r="A338" s="3"/>
      <c r="B338" s="8" t="s">
        <v>46</v>
      </c>
      <c r="C338" s="9" t="s">
        <v>31</v>
      </c>
      <c r="D338" s="3"/>
      <c r="E338" s="3"/>
      <c r="F338" s="3"/>
      <c r="G338" s="3"/>
      <c r="H338" s="3"/>
      <c r="I338" s="3"/>
    </row>
    <row r="339" spans="1:9">
      <c r="A339" s="3"/>
      <c r="B339" s="8" t="s">
        <v>47</v>
      </c>
      <c r="C339" s="9" t="s">
        <v>31</v>
      </c>
      <c r="D339" s="3"/>
      <c r="E339" s="3"/>
      <c r="F339" s="3"/>
      <c r="G339" s="3"/>
      <c r="H339" s="3"/>
      <c r="I339" s="3"/>
    </row>
    <row r="340" spans="1:9">
      <c r="A340" s="3"/>
      <c r="B340" s="8" t="s">
        <v>48</v>
      </c>
      <c r="C340" s="9" t="s">
        <v>31</v>
      </c>
      <c r="D340" s="3"/>
      <c r="E340" s="3"/>
      <c r="F340" s="3"/>
      <c r="G340" s="3"/>
      <c r="H340" s="3"/>
      <c r="I340" s="3"/>
    </row>
    <row r="341" spans="1:9">
      <c r="A341" s="3"/>
      <c r="B341" s="8" t="s">
        <v>49</v>
      </c>
      <c r="C341" s="9" t="s">
        <v>31</v>
      </c>
      <c r="D341" s="3"/>
      <c r="E341" s="3"/>
      <c r="F341" s="3"/>
      <c r="G341" s="3"/>
      <c r="H341" s="3"/>
      <c r="I341" s="3"/>
    </row>
    <row r="342" spans="1:9">
      <c r="A342" s="3"/>
      <c r="B342" s="8" t="s">
        <v>50</v>
      </c>
      <c r="C342" s="9" t="s">
        <v>31</v>
      </c>
      <c r="D342" s="3"/>
      <c r="E342" s="3"/>
      <c r="F342" s="3"/>
      <c r="G342" s="3"/>
      <c r="H342" s="3"/>
      <c r="I342" s="3"/>
    </row>
    <row r="343" spans="1:9">
      <c r="A343" s="3"/>
      <c r="B343" s="8" t="s">
        <v>51</v>
      </c>
      <c r="C343" s="9" t="s">
        <v>31</v>
      </c>
      <c r="D343" s="3"/>
      <c r="E343" s="3"/>
      <c r="F343" s="3"/>
      <c r="G343" s="3"/>
      <c r="H343" s="3"/>
      <c r="I343" s="3"/>
    </row>
    <row r="344" spans="1:9">
      <c r="A344" s="3"/>
      <c r="B344" s="8" t="s">
        <v>52</v>
      </c>
      <c r="C344" s="9" t="s">
        <v>31</v>
      </c>
      <c r="D344" s="3"/>
      <c r="E344" s="3"/>
      <c r="F344" s="3"/>
      <c r="G344" s="3"/>
      <c r="H344" s="3"/>
      <c r="I344" s="3"/>
    </row>
    <row r="345" spans="1:9">
      <c r="A345" s="3"/>
      <c r="B345" s="8" t="s">
        <v>53</v>
      </c>
      <c r="C345" s="9" t="s">
        <v>31</v>
      </c>
      <c r="D345" s="3"/>
      <c r="E345" s="3"/>
      <c r="F345" s="3"/>
      <c r="G345" s="3"/>
      <c r="H345" s="3"/>
      <c r="I345" s="3"/>
    </row>
    <row r="346" spans="1:9">
      <c r="A346" s="3"/>
      <c r="B346" s="8" t="s">
        <v>54</v>
      </c>
      <c r="C346" s="9" t="s">
        <v>31</v>
      </c>
      <c r="D346" s="3"/>
      <c r="E346" s="3"/>
      <c r="F346" s="3"/>
      <c r="G346" s="3"/>
      <c r="H346" s="3"/>
      <c r="I346" s="3"/>
    </row>
    <row r="347" spans="1:9">
      <c r="A347" s="3"/>
      <c r="B347" s="8" t="s">
        <v>55</v>
      </c>
      <c r="C347" s="9" t="s">
        <v>31</v>
      </c>
      <c r="D347" s="3"/>
      <c r="E347" s="3"/>
      <c r="F347" s="3"/>
      <c r="G347" s="3"/>
      <c r="H347" s="3"/>
      <c r="I347" s="3"/>
    </row>
    <row r="348" spans="1:9">
      <c r="A348" s="3"/>
      <c r="B348" s="8" t="s">
        <v>56</v>
      </c>
      <c r="C348" s="9" t="s">
        <v>31</v>
      </c>
      <c r="D348" s="3"/>
      <c r="E348" s="3"/>
      <c r="F348" s="3"/>
      <c r="G348" s="3"/>
      <c r="H348" s="3"/>
      <c r="I348" s="3"/>
    </row>
    <row r="349" spans="1:9">
      <c r="A349" s="3"/>
      <c r="B349" s="8" t="s">
        <v>57</v>
      </c>
      <c r="C349" s="9" t="s">
        <v>31</v>
      </c>
      <c r="D349" s="3"/>
      <c r="E349" s="3"/>
      <c r="F349" s="3"/>
      <c r="G349" s="3"/>
      <c r="H349" s="3"/>
      <c r="I349" s="3"/>
    </row>
    <row r="350" spans="1:9" ht="15.75" thickBot="1">
      <c r="A350" s="3"/>
      <c r="B350" s="82" t="s">
        <v>58</v>
      </c>
      <c r="C350" s="83"/>
      <c r="D350" s="83"/>
      <c r="E350" s="83"/>
      <c r="F350" s="83"/>
      <c r="G350" s="84"/>
      <c r="H350" s="3"/>
      <c r="I350" s="3"/>
    </row>
    <row r="351" spans="1:9" ht="17.25" thickBot="1">
      <c r="A351" s="3"/>
      <c r="B351" s="7" t="s">
        <v>59</v>
      </c>
      <c r="C351" s="10" t="s">
        <v>60</v>
      </c>
      <c r="D351" s="10" t="s">
        <v>61</v>
      </c>
      <c r="E351" s="10" t="s">
        <v>62</v>
      </c>
      <c r="F351" s="10" t="s">
        <v>63</v>
      </c>
      <c r="G351" s="10" t="s">
        <v>64</v>
      </c>
      <c r="H351" s="3"/>
      <c r="I351" s="3"/>
    </row>
    <row r="352" spans="1:9">
      <c r="A352" s="3"/>
      <c r="B352" s="8" t="s">
        <v>40</v>
      </c>
      <c r="C352" s="9" t="s">
        <v>31</v>
      </c>
      <c r="D352" s="9" t="s">
        <v>31</v>
      </c>
      <c r="E352" s="9" t="s">
        <v>31</v>
      </c>
      <c r="F352" s="9" t="s">
        <v>31</v>
      </c>
      <c r="G352" s="9" t="s">
        <v>31</v>
      </c>
      <c r="H352" s="3"/>
      <c r="I352" s="3"/>
    </row>
    <row r="353" spans="1:9">
      <c r="A353" s="3"/>
      <c r="B353" s="8" t="s">
        <v>41</v>
      </c>
      <c r="C353" s="9" t="s">
        <v>31</v>
      </c>
      <c r="D353" s="9" t="s">
        <v>31</v>
      </c>
      <c r="E353" s="9" t="s">
        <v>31</v>
      </c>
      <c r="F353" s="9" t="s">
        <v>31</v>
      </c>
      <c r="G353" s="9" t="s">
        <v>31</v>
      </c>
      <c r="H353" s="3"/>
      <c r="I353" s="3"/>
    </row>
    <row r="354" spans="1:9">
      <c r="A354" s="3"/>
      <c r="B354" s="8" t="s">
        <v>65</v>
      </c>
      <c r="C354" s="9" t="s">
        <v>31</v>
      </c>
      <c r="D354" s="9" t="s">
        <v>31</v>
      </c>
      <c r="E354" s="9" t="s">
        <v>31</v>
      </c>
      <c r="F354" s="9" t="s">
        <v>31</v>
      </c>
      <c r="G354" s="9" t="s">
        <v>31</v>
      </c>
      <c r="H354" s="3"/>
      <c r="I354" s="3"/>
    </row>
    <row r="355" spans="1:9">
      <c r="A355" s="3"/>
      <c r="B355" s="8" t="s">
        <v>66</v>
      </c>
      <c r="C355" s="9" t="s">
        <v>31</v>
      </c>
      <c r="D355" s="9" t="s">
        <v>31</v>
      </c>
      <c r="E355" s="9" t="s">
        <v>31</v>
      </c>
      <c r="F355" s="9" t="s">
        <v>31</v>
      </c>
      <c r="G355" s="9" t="s">
        <v>31</v>
      </c>
      <c r="H355" s="3"/>
      <c r="I355" s="3"/>
    </row>
    <row r="356" spans="1:9">
      <c r="A356" s="3"/>
      <c r="B356" s="8" t="s">
        <v>43</v>
      </c>
      <c r="C356" s="9" t="s">
        <v>31</v>
      </c>
      <c r="D356" s="9" t="s">
        <v>31</v>
      </c>
      <c r="E356" s="9" t="s">
        <v>31</v>
      </c>
      <c r="F356" s="9" t="s">
        <v>31</v>
      </c>
      <c r="G356" s="9" t="s">
        <v>31</v>
      </c>
      <c r="H356" s="3"/>
      <c r="I356" s="3"/>
    </row>
    <row r="357" spans="1:9">
      <c r="A357" s="3"/>
      <c r="B357" s="8" t="s">
        <v>44</v>
      </c>
      <c r="C357" s="9" t="s">
        <v>31</v>
      </c>
      <c r="D357" s="9" t="s">
        <v>31</v>
      </c>
      <c r="E357" s="9" t="s">
        <v>31</v>
      </c>
      <c r="F357" s="9" t="s">
        <v>31</v>
      </c>
      <c r="G357" s="9" t="s">
        <v>31</v>
      </c>
      <c r="H357" s="3"/>
      <c r="I357" s="3"/>
    </row>
    <row r="358" spans="1:9">
      <c r="A358" s="3"/>
      <c r="B358" s="8" t="s">
        <v>45</v>
      </c>
      <c r="C358" s="9" t="s">
        <v>31</v>
      </c>
      <c r="D358" s="9" t="s">
        <v>31</v>
      </c>
      <c r="E358" s="9" t="s">
        <v>31</v>
      </c>
      <c r="F358" s="9" t="s">
        <v>31</v>
      </c>
      <c r="G358" s="9" t="s">
        <v>31</v>
      </c>
      <c r="H358" s="3"/>
      <c r="I358" s="3"/>
    </row>
    <row r="359" spans="1:9">
      <c r="A359" s="3"/>
      <c r="B359" s="8" t="s">
        <v>67</v>
      </c>
      <c r="C359" s="9" t="s">
        <v>31</v>
      </c>
      <c r="D359" s="9" t="s">
        <v>31</v>
      </c>
      <c r="E359" s="9" t="s">
        <v>31</v>
      </c>
      <c r="F359" s="9" t="s">
        <v>31</v>
      </c>
      <c r="G359" s="9" t="s">
        <v>31</v>
      </c>
      <c r="H359" s="3"/>
      <c r="I359" s="3"/>
    </row>
    <row r="360" spans="1:9">
      <c r="A360" s="3"/>
      <c r="B360" s="8" t="s">
        <v>47</v>
      </c>
      <c r="C360" s="9" t="s">
        <v>31</v>
      </c>
      <c r="D360" s="9" t="s">
        <v>31</v>
      </c>
      <c r="E360" s="9" t="s">
        <v>31</v>
      </c>
      <c r="F360" s="9" t="s">
        <v>31</v>
      </c>
      <c r="G360" s="9" t="s">
        <v>31</v>
      </c>
      <c r="H360" s="3"/>
      <c r="I360" s="3"/>
    </row>
    <row r="361" spans="1:9">
      <c r="A361" s="3"/>
      <c r="B361" s="8" t="s">
        <v>48</v>
      </c>
      <c r="C361" s="9" t="s">
        <v>31</v>
      </c>
      <c r="D361" s="9" t="s">
        <v>31</v>
      </c>
      <c r="E361" s="9" t="s">
        <v>31</v>
      </c>
      <c r="F361" s="9" t="s">
        <v>31</v>
      </c>
      <c r="G361" s="9" t="s">
        <v>31</v>
      </c>
      <c r="H361" s="3"/>
      <c r="I361" s="3"/>
    </row>
    <row r="362" spans="1:9">
      <c r="A362" s="3"/>
      <c r="B362" s="8" t="s">
        <v>49</v>
      </c>
      <c r="C362" s="9" t="s">
        <v>31</v>
      </c>
      <c r="D362" s="9" t="s">
        <v>31</v>
      </c>
      <c r="E362" s="9" t="s">
        <v>31</v>
      </c>
      <c r="F362" s="9" t="s">
        <v>31</v>
      </c>
      <c r="G362" s="9" t="s">
        <v>31</v>
      </c>
      <c r="H362" s="3"/>
      <c r="I362" s="3"/>
    </row>
    <row r="363" spans="1:9">
      <c r="A363" s="3"/>
      <c r="B363" s="8" t="s">
        <v>50</v>
      </c>
      <c r="C363" s="9" t="s">
        <v>31</v>
      </c>
      <c r="D363" s="9" t="s">
        <v>31</v>
      </c>
      <c r="E363" s="9" t="s">
        <v>31</v>
      </c>
      <c r="F363" s="9" t="s">
        <v>31</v>
      </c>
      <c r="G363" s="9" t="s">
        <v>31</v>
      </c>
      <c r="H363" s="3"/>
      <c r="I363" s="3"/>
    </row>
    <row r="364" spans="1:9">
      <c r="A364" s="3"/>
      <c r="B364" s="8" t="s">
        <v>51</v>
      </c>
      <c r="C364" s="9" t="s">
        <v>31</v>
      </c>
      <c r="D364" s="9" t="s">
        <v>31</v>
      </c>
      <c r="E364" s="9" t="s">
        <v>31</v>
      </c>
      <c r="F364" s="9" t="s">
        <v>31</v>
      </c>
      <c r="G364" s="9" t="s">
        <v>31</v>
      </c>
      <c r="H364" s="3"/>
      <c r="I364" s="3"/>
    </row>
    <row r="365" spans="1:9">
      <c r="A365" s="3"/>
      <c r="B365" s="8" t="s">
        <v>68</v>
      </c>
      <c r="C365" s="9" t="s">
        <v>31</v>
      </c>
      <c r="D365" s="9" t="s">
        <v>31</v>
      </c>
      <c r="E365" s="9" t="s">
        <v>31</v>
      </c>
      <c r="F365" s="9" t="s">
        <v>31</v>
      </c>
      <c r="G365" s="9" t="s">
        <v>31</v>
      </c>
      <c r="H365" s="3"/>
      <c r="I365" s="3"/>
    </row>
    <row r="366" spans="1:9">
      <c r="A366" s="3"/>
      <c r="B366" s="8" t="s">
        <v>53</v>
      </c>
      <c r="C366" s="9" t="s">
        <v>31</v>
      </c>
      <c r="D366" s="9" t="s">
        <v>31</v>
      </c>
      <c r="E366" s="9" t="s">
        <v>31</v>
      </c>
      <c r="F366" s="9" t="s">
        <v>31</v>
      </c>
      <c r="G366" s="9" t="s">
        <v>31</v>
      </c>
      <c r="H366" s="3"/>
      <c r="I366" s="3"/>
    </row>
    <row r="367" spans="1:9">
      <c r="A367" s="3"/>
      <c r="B367" s="8" t="s">
        <v>54</v>
      </c>
      <c r="C367" s="9" t="s">
        <v>31</v>
      </c>
      <c r="D367" s="9" t="s">
        <v>31</v>
      </c>
      <c r="E367" s="9" t="s">
        <v>31</v>
      </c>
      <c r="F367" s="9" t="s">
        <v>31</v>
      </c>
      <c r="G367" s="9" t="s">
        <v>31</v>
      </c>
      <c r="H367" s="3"/>
      <c r="I367" s="3"/>
    </row>
    <row r="368" spans="1:9">
      <c r="A368" s="3"/>
      <c r="B368" s="8" t="s">
        <v>55</v>
      </c>
      <c r="C368" s="9" t="s">
        <v>31</v>
      </c>
      <c r="D368" s="9" t="s">
        <v>31</v>
      </c>
      <c r="E368" s="9" t="s">
        <v>31</v>
      </c>
      <c r="F368" s="9" t="s">
        <v>31</v>
      </c>
      <c r="G368" s="9" t="s">
        <v>31</v>
      </c>
      <c r="H368" s="3"/>
      <c r="I368" s="3"/>
    </row>
    <row r="369" spans="1:9">
      <c r="A369" s="3"/>
      <c r="B369" s="8" t="s">
        <v>69</v>
      </c>
      <c r="C369" s="9" t="s">
        <v>31</v>
      </c>
      <c r="D369" s="9" t="s">
        <v>31</v>
      </c>
      <c r="E369" s="9" t="s">
        <v>31</v>
      </c>
      <c r="F369" s="9" t="s">
        <v>31</v>
      </c>
      <c r="G369" s="9" t="s">
        <v>31</v>
      </c>
      <c r="H369" s="3"/>
      <c r="I369" s="3"/>
    </row>
    <row r="370" spans="1:9">
      <c r="A370" s="3"/>
      <c r="B370" s="8" t="s">
        <v>70</v>
      </c>
      <c r="C370" s="9" t="s">
        <v>31</v>
      </c>
      <c r="D370" s="9" t="s">
        <v>31</v>
      </c>
      <c r="E370" s="9" t="s">
        <v>31</v>
      </c>
      <c r="F370" s="9" t="s">
        <v>31</v>
      </c>
      <c r="G370" s="9" t="s">
        <v>31</v>
      </c>
      <c r="H370" s="3"/>
      <c r="I370" s="3"/>
    </row>
    <row r="371" spans="1:9">
      <c r="A371" s="3"/>
      <c r="B371" s="8" t="s">
        <v>71</v>
      </c>
      <c r="C371" s="9" t="s">
        <v>31</v>
      </c>
      <c r="D371" s="9" t="s">
        <v>31</v>
      </c>
      <c r="E371" s="9" t="s">
        <v>31</v>
      </c>
      <c r="F371" s="9" t="s">
        <v>31</v>
      </c>
      <c r="G371" s="9" t="s">
        <v>31</v>
      </c>
      <c r="H371" s="3"/>
      <c r="I371" s="3"/>
    </row>
    <row r="372" spans="1:9" ht="15.75" thickBot="1">
      <c r="A372" s="3"/>
      <c r="B372" s="85" t="s">
        <v>72</v>
      </c>
      <c r="C372" s="87" t="s">
        <v>73</v>
      </c>
      <c r="D372" s="88"/>
      <c r="E372" s="88"/>
      <c r="F372" s="88"/>
      <c r="G372" s="88"/>
      <c r="H372" s="88"/>
      <c r="I372" s="89"/>
    </row>
    <row r="373" spans="1:9" ht="15.75" thickBot="1">
      <c r="A373" s="3"/>
      <c r="B373" s="86"/>
      <c r="C373" s="10" t="s">
        <v>74</v>
      </c>
      <c r="D373" s="10" t="s">
        <v>75</v>
      </c>
      <c r="E373" s="10" t="s">
        <v>76</v>
      </c>
      <c r="F373" s="10" t="s">
        <v>77</v>
      </c>
      <c r="G373" s="10" t="s">
        <v>78</v>
      </c>
      <c r="H373" s="10" t="s">
        <v>79</v>
      </c>
      <c r="I373" s="10" t="s">
        <v>80</v>
      </c>
    </row>
    <row r="374" spans="1:9">
      <c r="A374" s="3"/>
      <c r="B374" s="8" t="s">
        <v>81</v>
      </c>
      <c r="C374" s="9" t="s">
        <v>31</v>
      </c>
      <c r="D374" s="9" t="s">
        <v>31</v>
      </c>
      <c r="E374" s="9" t="s">
        <v>31</v>
      </c>
      <c r="F374" s="9" t="s">
        <v>31</v>
      </c>
      <c r="G374" s="9" t="s">
        <v>31</v>
      </c>
      <c r="H374" s="9" t="s">
        <v>31</v>
      </c>
      <c r="I374" s="9" t="s">
        <v>31</v>
      </c>
    </row>
    <row r="375" spans="1:9">
      <c r="A375" s="3"/>
      <c r="B375" s="8" t="s">
        <v>82</v>
      </c>
      <c r="C375" s="9" t="s">
        <v>31</v>
      </c>
      <c r="D375" s="9" t="s">
        <v>31</v>
      </c>
      <c r="E375" s="9" t="s">
        <v>31</v>
      </c>
      <c r="F375" s="9" t="s">
        <v>31</v>
      </c>
      <c r="G375" s="9" t="s">
        <v>31</v>
      </c>
      <c r="H375" s="9" t="s">
        <v>31</v>
      </c>
      <c r="I375" s="9" t="s">
        <v>31</v>
      </c>
    </row>
    <row r="376" spans="1:9" ht="15.75" thickBot="1">
      <c r="A376" s="3"/>
      <c r="B376" s="12" t="s">
        <v>83</v>
      </c>
      <c r="C376" s="9" t="s">
        <v>31</v>
      </c>
      <c r="D376" s="9" t="s">
        <v>31</v>
      </c>
      <c r="E376" s="9" t="s">
        <v>31</v>
      </c>
      <c r="F376" s="9" t="s">
        <v>31</v>
      </c>
      <c r="G376" s="9" t="s">
        <v>31</v>
      </c>
      <c r="H376" s="9" t="s">
        <v>31</v>
      </c>
      <c r="I376" s="9" t="s">
        <v>31</v>
      </c>
    </row>
    <row r="377" spans="1:9" ht="15.75" thickBot="1">
      <c r="A377" s="3"/>
      <c r="B377" s="85" t="s">
        <v>84</v>
      </c>
      <c r="C377" s="87" t="s">
        <v>85</v>
      </c>
      <c r="D377" s="88"/>
      <c r="E377" s="88"/>
      <c r="F377" s="88"/>
      <c r="G377" s="88"/>
      <c r="H377" s="88"/>
      <c r="I377" s="89"/>
    </row>
    <row r="378" spans="1:9" ht="15.75" thickBot="1">
      <c r="A378" s="3"/>
      <c r="B378" s="86"/>
      <c r="C378" s="10" t="s">
        <v>74</v>
      </c>
      <c r="D378" s="10" t="s">
        <v>75</v>
      </c>
      <c r="E378" s="10" t="s">
        <v>76</v>
      </c>
      <c r="F378" s="10" t="s">
        <v>77</v>
      </c>
      <c r="G378" s="10" t="s">
        <v>78</v>
      </c>
      <c r="H378" s="10" t="s">
        <v>79</v>
      </c>
      <c r="I378" s="10" t="s">
        <v>80</v>
      </c>
    </row>
    <row r="379" spans="1:9">
      <c r="A379" s="3"/>
      <c r="B379" s="8" t="s">
        <v>86</v>
      </c>
      <c r="C379" s="9" t="s">
        <v>31</v>
      </c>
      <c r="D379" s="9" t="s">
        <v>31</v>
      </c>
      <c r="E379" s="9" t="s">
        <v>31</v>
      </c>
      <c r="F379" s="9" t="s">
        <v>31</v>
      </c>
      <c r="G379" s="9" t="s">
        <v>31</v>
      </c>
      <c r="H379" s="9" t="s">
        <v>31</v>
      </c>
      <c r="I379" s="9" t="s">
        <v>31</v>
      </c>
    </row>
    <row r="380" spans="1:9">
      <c r="A380" s="3"/>
      <c r="B380" s="8" t="s">
        <v>75</v>
      </c>
      <c r="C380" s="9" t="s">
        <v>31</v>
      </c>
      <c r="D380" s="9" t="s">
        <v>31</v>
      </c>
      <c r="E380" s="9" t="s">
        <v>31</v>
      </c>
      <c r="F380" s="9" t="s">
        <v>31</v>
      </c>
      <c r="G380" s="9" t="s">
        <v>31</v>
      </c>
      <c r="H380" s="9" t="s">
        <v>31</v>
      </c>
      <c r="I380" s="9" t="s">
        <v>31</v>
      </c>
    </row>
    <row r="381" spans="1:9">
      <c r="A381" s="3"/>
      <c r="B381" s="8" t="s">
        <v>76</v>
      </c>
      <c r="C381" s="9" t="s">
        <v>31</v>
      </c>
      <c r="D381" s="9" t="s">
        <v>31</v>
      </c>
      <c r="E381" s="9" t="s">
        <v>31</v>
      </c>
      <c r="F381" s="9" t="s">
        <v>31</v>
      </c>
      <c r="G381" s="9" t="s">
        <v>31</v>
      </c>
      <c r="H381" s="9" t="s">
        <v>31</v>
      </c>
      <c r="I381" s="9" t="s">
        <v>31</v>
      </c>
    </row>
    <row r="382" spans="1:9">
      <c r="A382" s="3"/>
      <c r="B382" s="8" t="s">
        <v>77</v>
      </c>
      <c r="C382" s="9" t="s">
        <v>31</v>
      </c>
      <c r="D382" s="9" t="s">
        <v>31</v>
      </c>
      <c r="E382" s="9" t="s">
        <v>31</v>
      </c>
      <c r="F382" s="9" t="s">
        <v>31</v>
      </c>
      <c r="G382" s="9" t="s">
        <v>31</v>
      </c>
      <c r="H382" s="9" t="s">
        <v>31</v>
      </c>
      <c r="I382" s="9" t="s">
        <v>31</v>
      </c>
    </row>
    <row r="383" spans="1:9">
      <c r="A383" s="3"/>
      <c r="B383" s="8" t="s">
        <v>87</v>
      </c>
      <c r="C383" s="9" t="s">
        <v>31</v>
      </c>
      <c r="D383" s="9" t="s">
        <v>31</v>
      </c>
      <c r="E383" s="9" t="s">
        <v>31</v>
      </c>
      <c r="F383" s="9" t="s">
        <v>31</v>
      </c>
      <c r="G383" s="9" t="s">
        <v>31</v>
      </c>
      <c r="H383" s="9" t="s">
        <v>31</v>
      </c>
      <c r="I383" s="9" t="s">
        <v>31</v>
      </c>
    </row>
    <row r="384" spans="1:9">
      <c r="A384" s="3"/>
      <c r="B384" s="8" t="s">
        <v>88</v>
      </c>
      <c r="C384" s="9" t="s">
        <v>31</v>
      </c>
      <c r="D384" s="9" t="s">
        <v>31</v>
      </c>
      <c r="E384" s="9" t="s">
        <v>31</v>
      </c>
      <c r="F384" s="9" t="s">
        <v>31</v>
      </c>
      <c r="G384" s="9" t="s">
        <v>31</v>
      </c>
      <c r="H384" s="9" t="s">
        <v>31</v>
      </c>
      <c r="I384" s="9" t="s">
        <v>31</v>
      </c>
    </row>
    <row r="385" spans="1:9">
      <c r="A385" s="3"/>
      <c r="B385" s="8" t="s">
        <v>89</v>
      </c>
      <c r="C385" s="9" t="s">
        <v>31</v>
      </c>
      <c r="D385" s="9" t="s">
        <v>31</v>
      </c>
      <c r="E385" s="9" t="s">
        <v>31</v>
      </c>
      <c r="F385" s="9" t="s">
        <v>31</v>
      </c>
      <c r="G385" s="9" t="s">
        <v>31</v>
      </c>
      <c r="H385" s="9" t="s">
        <v>31</v>
      </c>
      <c r="I385" s="9" t="s">
        <v>31</v>
      </c>
    </row>
    <row r="386" spans="1:9">
      <c r="A386" s="3"/>
      <c r="B386" s="8" t="s">
        <v>90</v>
      </c>
      <c r="C386" s="9" t="s">
        <v>31</v>
      </c>
      <c r="D386" s="9" t="s">
        <v>31</v>
      </c>
      <c r="E386" s="9" t="s">
        <v>31</v>
      </c>
      <c r="F386" s="9" t="s">
        <v>31</v>
      </c>
      <c r="G386" s="9" t="s">
        <v>31</v>
      </c>
      <c r="H386" s="9" t="s">
        <v>31</v>
      </c>
      <c r="I386" s="9" t="s">
        <v>31</v>
      </c>
    </row>
    <row r="387" spans="1:9">
      <c r="A387" s="3"/>
      <c r="B387" s="8" t="s">
        <v>91</v>
      </c>
      <c r="C387" s="9" t="s">
        <v>31</v>
      </c>
      <c r="D387" s="9" t="s">
        <v>31</v>
      </c>
      <c r="E387" s="9" t="s">
        <v>31</v>
      </c>
      <c r="F387" s="9" t="s">
        <v>31</v>
      </c>
      <c r="G387" s="9" t="s">
        <v>31</v>
      </c>
      <c r="H387" s="9" t="s">
        <v>31</v>
      </c>
      <c r="I387" s="9" t="s">
        <v>31</v>
      </c>
    </row>
    <row r="388" spans="1:9">
      <c r="A388" s="3"/>
      <c r="B388" s="3"/>
      <c r="C388" s="3"/>
      <c r="D388" s="3"/>
      <c r="E388" s="3"/>
      <c r="F388" s="3"/>
      <c r="G388" s="3"/>
      <c r="H388" s="3"/>
      <c r="I388" s="3"/>
    </row>
    <row r="389" spans="1:9">
      <c r="A389" s="3"/>
      <c r="B389" s="13"/>
      <c r="C389" s="13"/>
      <c r="D389" s="13"/>
      <c r="E389" s="13"/>
      <c r="F389" s="13"/>
      <c r="G389" s="13"/>
      <c r="H389" s="13"/>
      <c r="I389" s="13"/>
    </row>
    <row r="390" spans="1:9">
      <c r="A390" s="3"/>
      <c r="B390" s="3"/>
      <c r="C390" s="3"/>
      <c r="D390" s="3"/>
      <c r="E390" s="3"/>
      <c r="F390" s="3"/>
      <c r="G390" s="3"/>
      <c r="H390" s="3"/>
      <c r="I390" s="3"/>
    </row>
    <row r="391" spans="1:9">
      <c r="A391" s="3"/>
      <c r="B391" s="3"/>
      <c r="C391" s="3"/>
      <c r="D391" s="3"/>
      <c r="E391" s="3"/>
      <c r="F391" s="3"/>
      <c r="G391" s="3"/>
      <c r="H391" s="3"/>
      <c r="I391" s="3"/>
    </row>
    <row r="392" spans="1:9">
      <c r="A392" s="3"/>
      <c r="B392" s="4" t="s">
        <v>98</v>
      </c>
      <c r="C392" s="3"/>
      <c r="D392" s="3"/>
      <c r="E392" s="3"/>
      <c r="F392" s="3"/>
      <c r="G392" s="3"/>
      <c r="H392" s="3"/>
      <c r="I392" s="3"/>
    </row>
    <row r="393" spans="1:9">
      <c r="A393" s="3"/>
      <c r="B393" s="3"/>
      <c r="C393" s="3"/>
      <c r="D393" s="3"/>
      <c r="E393" s="3"/>
      <c r="F393" s="3"/>
      <c r="G393" s="3"/>
      <c r="H393" s="3"/>
      <c r="I393" s="3"/>
    </row>
    <row r="394" spans="1:9">
      <c r="A394" s="3"/>
      <c r="B394" s="5" t="s">
        <v>99</v>
      </c>
      <c r="C394" s="6"/>
      <c r="D394" s="3"/>
      <c r="E394" s="3"/>
      <c r="F394" s="3"/>
      <c r="G394" s="3"/>
      <c r="H394" s="3"/>
      <c r="I394" s="3"/>
    </row>
    <row r="395" spans="1:9" ht="29.25" thickBot="1">
      <c r="A395" s="3"/>
      <c r="B395" s="7" t="s">
        <v>3</v>
      </c>
      <c r="C395" s="7" t="s">
        <v>4</v>
      </c>
      <c r="D395" s="3"/>
      <c r="E395" s="3"/>
      <c r="F395" s="3"/>
      <c r="G395" s="3"/>
      <c r="H395" s="3"/>
      <c r="I395" s="3"/>
    </row>
    <row r="396" spans="1:9">
      <c r="A396" s="3"/>
      <c r="B396" s="8" t="s">
        <v>5</v>
      </c>
      <c r="C396" s="9" t="s">
        <v>31</v>
      </c>
      <c r="D396" s="3"/>
      <c r="E396" s="73" t="s">
        <v>100</v>
      </c>
      <c r="F396" s="74"/>
      <c r="G396" s="74"/>
      <c r="H396" s="75"/>
      <c r="I396" s="3"/>
    </row>
    <row r="397" spans="1:9">
      <c r="A397" s="3"/>
      <c r="B397" s="8" t="s">
        <v>6</v>
      </c>
      <c r="C397" s="9" t="s">
        <v>31</v>
      </c>
      <c r="D397" s="3"/>
      <c r="E397" s="76"/>
      <c r="F397" s="77"/>
      <c r="G397" s="77"/>
      <c r="H397" s="78"/>
      <c r="I397" s="3"/>
    </row>
    <row r="398" spans="1:9">
      <c r="A398" s="3"/>
      <c r="B398" s="8" t="s">
        <v>7</v>
      </c>
      <c r="C398" s="9" t="s">
        <v>31</v>
      </c>
      <c r="D398" s="3"/>
      <c r="E398" s="76"/>
      <c r="F398" s="77"/>
      <c r="G398" s="77"/>
      <c r="H398" s="78"/>
      <c r="I398" s="3"/>
    </row>
    <row r="399" spans="1:9">
      <c r="A399" s="3"/>
      <c r="B399" s="8" t="s">
        <v>8</v>
      </c>
      <c r="C399" s="9" t="s">
        <v>31</v>
      </c>
      <c r="D399" s="3"/>
      <c r="E399" s="76"/>
      <c r="F399" s="77"/>
      <c r="G399" s="77"/>
      <c r="H399" s="78"/>
      <c r="I399" s="3"/>
    </row>
    <row r="400" spans="1:9">
      <c r="A400" s="3"/>
      <c r="B400" s="8" t="s">
        <v>9</v>
      </c>
      <c r="C400" s="9" t="s">
        <v>31</v>
      </c>
      <c r="D400" s="3"/>
      <c r="E400" s="76"/>
      <c r="F400" s="77"/>
      <c r="G400" s="77"/>
      <c r="H400" s="78"/>
      <c r="I400" s="3"/>
    </row>
    <row r="401" spans="1:9">
      <c r="A401" s="3"/>
      <c r="B401" s="8" t="s">
        <v>10</v>
      </c>
      <c r="C401" s="9" t="s">
        <v>31</v>
      </c>
      <c r="D401" s="3"/>
      <c r="E401" s="76"/>
      <c r="F401" s="77"/>
      <c r="G401" s="77"/>
      <c r="H401" s="78"/>
      <c r="I401" s="3"/>
    </row>
    <row r="402" spans="1:9">
      <c r="A402" s="3"/>
      <c r="B402" s="8" t="s">
        <v>11</v>
      </c>
      <c r="C402" s="9" t="s">
        <v>31</v>
      </c>
      <c r="D402" s="3"/>
      <c r="E402" s="76"/>
      <c r="F402" s="77"/>
      <c r="G402" s="77"/>
      <c r="H402" s="78"/>
      <c r="I402" s="3"/>
    </row>
    <row r="403" spans="1:9">
      <c r="A403" s="3"/>
      <c r="B403" s="8" t="s">
        <v>12</v>
      </c>
      <c r="C403" s="9" t="s">
        <v>31</v>
      </c>
      <c r="D403" s="3"/>
      <c r="E403" s="76"/>
      <c r="F403" s="77"/>
      <c r="G403" s="77"/>
      <c r="H403" s="78"/>
      <c r="I403" s="3"/>
    </row>
    <row r="404" spans="1:9">
      <c r="A404" s="3"/>
      <c r="B404" s="8" t="s">
        <v>13</v>
      </c>
      <c r="C404" s="9" t="s">
        <v>31</v>
      </c>
      <c r="D404" s="3"/>
      <c r="E404" s="76"/>
      <c r="F404" s="77"/>
      <c r="G404" s="77"/>
      <c r="H404" s="78"/>
      <c r="I404" s="3"/>
    </row>
    <row r="405" spans="1:9">
      <c r="A405" s="3"/>
      <c r="B405" s="8" t="s">
        <v>14</v>
      </c>
      <c r="C405" s="9" t="s">
        <v>31</v>
      </c>
      <c r="D405" s="3"/>
      <c r="E405" s="76"/>
      <c r="F405" s="77"/>
      <c r="G405" s="77"/>
      <c r="H405" s="78"/>
      <c r="I405" s="3"/>
    </row>
    <row r="406" spans="1:9">
      <c r="A406" s="3"/>
      <c r="B406" s="8" t="s">
        <v>15</v>
      </c>
      <c r="C406" s="9" t="s">
        <v>31</v>
      </c>
      <c r="D406" s="3"/>
      <c r="E406" s="76"/>
      <c r="F406" s="77"/>
      <c r="G406" s="77"/>
      <c r="H406" s="78"/>
      <c r="I406" s="3"/>
    </row>
    <row r="407" spans="1:9">
      <c r="A407" s="3"/>
      <c r="B407" s="8" t="s">
        <v>16</v>
      </c>
      <c r="C407" s="9" t="s">
        <v>31</v>
      </c>
      <c r="D407" s="3"/>
      <c r="E407" s="76"/>
      <c r="F407" s="77"/>
      <c r="G407" s="77"/>
      <c r="H407" s="78"/>
      <c r="I407" s="3"/>
    </row>
    <row r="408" spans="1:9">
      <c r="A408" s="3"/>
      <c r="B408" s="8" t="s">
        <v>17</v>
      </c>
      <c r="C408" s="9" t="s">
        <v>31</v>
      </c>
      <c r="D408" s="3"/>
      <c r="E408" s="76"/>
      <c r="F408" s="77"/>
      <c r="G408" s="77"/>
      <c r="H408" s="78"/>
      <c r="I408" s="3"/>
    </row>
    <row r="409" spans="1:9">
      <c r="A409" s="3"/>
      <c r="B409" s="8" t="s">
        <v>18</v>
      </c>
      <c r="C409" s="9" t="s">
        <v>31</v>
      </c>
      <c r="D409" s="3"/>
      <c r="E409" s="76"/>
      <c r="F409" s="77"/>
      <c r="G409" s="77"/>
      <c r="H409" s="78"/>
      <c r="I409" s="3"/>
    </row>
    <row r="410" spans="1:9">
      <c r="A410" s="3"/>
      <c r="B410" s="8" t="s">
        <v>19</v>
      </c>
      <c r="C410" s="9" t="s">
        <v>31</v>
      </c>
      <c r="D410" s="3"/>
      <c r="E410" s="76"/>
      <c r="F410" s="77"/>
      <c r="G410" s="77"/>
      <c r="H410" s="78"/>
      <c r="I410" s="3"/>
    </row>
    <row r="411" spans="1:9">
      <c r="A411" s="3"/>
      <c r="B411" s="8" t="s">
        <v>20</v>
      </c>
      <c r="C411" s="9" t="s">
        <v>31</v>
      </c>
      <c r="D411" s="3"/>
      <c r="E411" s="76"/>
      <c r="F411" s="77"/>
      <c r="G411" s="77"/>
      <c r="H411" s="78"/>
      <c r="I411" s="3"/>
    </row>
    <row r="412" spans="1:9">
      <c r="A412" s="3"/>
      <c r="B412" s="8" t="s">
        <v>21</v>
      </c>
      <c r="C412" s="9" t="s">
        <v>31</v>
      </c>
      <c r="D412" s="3"/>
      <c r="E412" s="76"/>
      <c r="F412" s="77"/>
      <c r="G412" s="77"/>
      <c r="H412" s="78"/>
      <c r="I412" s="3"/>
    </row>
    <row r="413" spans="1:9">
      <c r="A413" s="3"/>
      <c r="B413" s="8" t="s">
        <v>22</v>
      </c>
      <c r="C413" s="9" t="s">
        <v>31</v>
      </c>
      <c r="D413" s="3"/>
      <c r="E413" s="76"/>
      <c r="F413" s="77"/>
      <c r="G413" s="77"/>
      <c r="H413" s="78"/>
      <c r="I413" s="3"/>
    </row>
    <row r="414" spans="1:9">
      <c r="A414" s="3"/>
      <c r="B414" s="8" t="s">
        <v>23</v>
      </c>
      <c r="C414" s="9" t="s">
        <v>31</v>
      </c>
      <c r="D414" s="3"/>
      <c r="E414" s="76"/>
      <c r="F414" s="77"/>
      <c r="G414" s="77"/>
      <c r="H414" s="78"/>
      <c r="I414" s="3"/>
    </row>
    <row r="415" spans="1:9">
      <c r="A415" s="3"/>
      <c r="B415" s="8" t="s">
        <v>24</v>
      </c>
      <c r="C415" s="9" t="s">
        <v>31</v>
      </c>
      <c r="D415" s="3"/>
      <c r="E415" s="76"/>
      <c r="F415" s="77"/>
      <c r="G415" s="77"/>
      <c r="H415" s="78"/>
      <c r="I415" s="3"/>
    </row>
    <row r="416" spans="1:9">
      <c r="A416" s="3"/>
      <c r="B416" s="8" t="s">
        <v>25</v>
      </c>
      <c r="C416" s="9" t="s">
        <v>31</v>
      </c>
      <c r="D416" s="3"/>
      <c r="E416" s="76"/>
      <c r="F416" s="77"/>
      <c r="G416" s="77"/>
      <c r="H416" s="78"/>
      <c r="I416" s="3"/>
    </row>
    <row r="417" spans="1:9">
      <c r="A417" s="3"/>
      <c r="B417" s="8" t="s">
        <v>26</v>
      </c>
      <c r="C417" s="9" t="s">
        <v>31</v>
      </c>
      <c r="D417" s="3"/>
      <c r="E417" s="76"/>
      <c r="F417" s="77"/>
      <c r="G417" s="77"/>
      <c r="H417" s="78"/>
      <c r="I417" s="3"/>
    </row>
    <row r="418" spans="1:9">
      <c r="A418" s="3"/>
      <c r="B418" s="8" t="s">
        <v>27</v>
      </c>
      <c r="C418" s="9" t="s">
        <v>31</v>
      </c>
      <c r="D418" s="3"/>
      <c r="E418" s="76"/>
      <c r="F418" s="77"/>
      <c r="G418" s="77"/>
      <c r="H418" s="78"/>
      <c r="I418" s="3"/>
    </row>
    <row r="419" spans="1:9">
      <c r="A419" s="3"/>
      <c r="B419" s="8" t="s">
        <v>28</v>
      </c>
      <c r="C419" s="9" t="s">
        <v>31</v>
      </c>
      <c r="D419" s="3"/>
      <c r="E419" s="76"/>
      <c r="F419" s="77"/>
      <c r="G419" s="77"/>
      <c r="H419" s="78"/>
      <c r="I419" s="3"/>
    </row>
    <row r="420" spans="1:9">
      <c r="A420" s="3"/>
      <c r="B420" s="8" t="s">
        <v>29</v>
      </c>
      <c r="C420" s="9" t="s">
        <v>31</v>
      </c>
      <c r="D420" s="3"/>
      <c r="E420" s="76"/>
      <c r="F420" s="77"/>
      <c r="G420" s="77"/>
      <c r="H420" s="78"/>
      <c r="I420" s="3"/>
    </row>
    <row r="421" spans="1:9">
      <c r="A421" s="3"/>
      <c r="B421" s="8" t="s">
        <v>30</v>
      </c>
      <c r="C421" s="9" t="s">
        <v>31</v>
      </c>
      <c r="D421" s="3"/>
      <c r="E421" s="76"/>
      <c r="F421" s="77"/>
      <c r="G421" s="77"/>
      <c r="H421" s="78"/>
      <c r="I421" s="3"/>
    </row>
    <row r="422" spans="1:9">
      <c r="A422" s="3"/>
      <c r="B422" s="8" t="s">
        <v>32</v>
      </c>
      <c r="C422" s="9" t="s">
        <v>31</v>
      </c>
      <c r="D422" s="3"/>
      <c r="E422" s="76"/>
      <c r="F422" s="77"/>
      <c r="G422" s="77"/>
      <c r="H422" s="78"/>
      <c r="I422" s="3"/>
    </row>
    <row r="423" spans="1:9">
      <c r="A423" s="3"/>
      <c r="B423" s="8" t="s">
        <v>33</v>
      </c>
      <c r="C423" s="9" t="s">
        <v>31</v>
      </c>
      <c r="D423" s="3"/>
      <c r="E423" s="76"/>
      <c r="F423" s="77"/>
      <c r="G423" s="77"/>
      <c r="H423" s="78"/>
      <c r="I423" s="3"/>
    </row>
    <row r="424" spans="1:9">
      <c r="A424" s="3"/>
      <c r="B424" s="8" t="s">
        <v>34</v>
      </c>
      <c r="C424" s="9" t="s">
        <v>31</v>
      </c>
      <c r="D424" s="3"/>
      <c r="E424" s="76"/>
      <c r="F424" s="77"/>
      <c r="G424" s="77"/>
      <c r="H424" s="78"/>
      <c r="I424" s="3"/>
    </row>
    <row r="425" spans="1:9">
      <c r="A425" s="3"/>
      <c r="B425" s="8" t="s">
        <v>35</v>
      </c>
      <c r="C425" s="9" t="s">
        <v>31</v>
      </c>
      <c r="D425" s="3"/>
      <c r="E425" s="76"/>
      <c r="F425" s="77"/>
      <c r="G425" s="77"/>
      <c r="H425" s="78"/>
      <c r="I425" s="3"/>
    </row>
    <row r="426" spans="1:9">
      <c r="A426" s="3"/>
      <c r="B426" s="8" t="s">
        <v>36</v>
      </c>
      <c r="C426" s="9" t="s">
        <v>31</v>
      </c>
      <c r="D426" s="3"/>
      <c r="E426" s="76"/>
      <c r="F426" s="77"/>
      <c r="G426" s="77"/>
      <c r="H426" s="78"/>
      <c r="I426" s="3"/>
    </row>
    <row r="427" spans="1:9" ht="15.75" thickBot="1">
      <c r="A427" s="3"/>
      <c r="B427" s="8" t="s">
        <v>37</v>
      </c>
      <c r="C427" s="9" t="s">
        <v>31</v>
      </c>
      <c r="D427" s="3"/>
      <c r="E427" s="79"/>
      <c r="F427" s="80"/>
      <c r="G427" s="80"/>
      <c r="H427" s="81"/>
      <c r="I427" s="3"/>
    </row>
    <row r="428" spans="1:9" ht="15.75" thickBot="1">
      <c r="A428" s="3"/>
      <c r="B428" s="7" t="s">
        <v>38</v>
      </c>
      <c r="C428" s="71" t="s">
        <v>39</v>
      </c>
      <c r="D428" s="3"/>
      <c r="E428" s="3"/>
      <c r="F428" s="3"/>
      <c r="G428" s="3"/>
      <c r="H428" s="3"/>
      <c r="I428" s="3"/>
    </row>
    <row r="429" spans="1:9">
      <c r="A429" s="3"/>
      <c r="B429" s="8" t="s">
        <v>40</v>
      </c>
      <c r="C429" s="9" t="s">
        <v>31</v>
      </c>
      <c r="D429" s="3"/>
      <c r="E429" s="3"/>
      <c r="F429" s="3"/>
      <c r="G429" s="3"/>
      <c r="H429" s="3"/>
      <c r="I429" s="3"/>
    </row>
    <row r="430" spans="1:9">
      <c r="A430" s="3"/>
      <c r="B430" s="8" t="s">
        <v>41</v>
      </c>
      <c r="C430" s="9" t="s">
        <v>31</v>
      </c>
      <c r="D430" s="3"/>
      <c r="E430" s="3"/>
      <c r="F430" s="3"/>
      <c r="G430" s="3"/>
      <c r="H430" s="3"/>
      <c r="I430" s="3"/>
    </row>
    <row r="431" spans="1:9">
      <c r="A431" s="3"/>
      <c r="B431" s="8" t="s">
        <v>42</v>
      </c>
      <c r="C431" s="9" t="s">
        <v>31</v>
      </c>
      <c r="D431" s="3"/>
      <c r="E431" s="3"/>
      <c r="F431" s="3"/>
      <c r="G431" s="3"/>
      <c r="H431" s="3"/>
      <c r="I431" s="3"/>
    </row>
    <row r="432" spans="1:9">
      <c r="A432" s="3"/>
      <c r="B432" s="8" t="s">
        <v>43</v>
      </c>
      <c r="C432" s="9" t="s">
        <v>31</v>
      </c>
      <c r="D432" s="3"/>
      <c r="E432" s="3"/>
      <c r="F432" s="3"/>
      <c r="G432" s="3"/>
      <c r="H432" s="3"/>
      <c r="I432" s="3"/>
    </row>
    <row r="433" spans="1:9">
      <c r="A433" s="3"/>
      <c r="B433" s="8" t="s">
        <v>44</v>
      </c>
      <c r="C433" s="9" t="s">
        <v>31</v>
      </c>
      <c r="D433" s="3"/>
      <c r="E433" s="3"/>
      <c r="F433" s="3"/>
      <c r="G433" s="3"/>
      <c r="H433" s="3"/>
      <c r="I433" s="3"/>
    </row>
    <row r="434" spans="1:9">
      <c r="A434" s="3"/>
      <c r="B434" s="8" t="s">
        <v>45</v>
      </c>
      <c r="C434" s="9" t="s">
        <v>31</v>
      </c>
      <c r="D434" s="3"/>
      <c r="E434" s="3"/>
      <c r="F434" s="3"/>
      <c r="G434" s="3"/>
      <c r="H434" s="3"/>
      <c r="I434" s="3"/>
    </row>
    <row r="435" spans="1:9">
      <c r="A435" s="3"/>
      <c r="B435" s="8" t="s">
        <v>46</v>
      </c>
      <c r="C435" s="9" t="s">
        <v>31</v>
      </c>
      <c r="D435" s="3"/>
      <c r="E435" s="3"/>
      <c r="F435" s="3"/>
      <c r="G435" s="3"/>
      <c r="H435" s="3"/>
      <c r="I435" s="3"/>
    </row>
    <row r="436" spans="1:9">
      <c r="A436" s="3"/>
      <c r="B436" s="8" t="s">
        <v>47</v>
      </c>
      <c r="C436" s="9" t="s">
        <v>31</v>
      </c>
      <c r="D436" s="3"/>
      <c r="E436" s="3"/>
      <c r="F436" s="3"/>
      <c r="G436" s="3"/>
      <c r="H436" s="3"/>
      <c r="I436" s="3"/>
    </row>
    <row r="437" spans="1:9">
      <c r="A437" s="3"/>
      <c r="B437" s="8" t="s">
        <v>48</v>
      </c>
      <c r="C437" s="9" t="s">
        <v>31</v>
      </c>
      <c r="D437" s="3"/>
      <c r="E437" s="3"/>
      <c r="F437" s="3"/>
      <c r="G437" s="3"/>
      <c r="H437" s="3"/>
      <c r="I437" s="3"/>
    </row>
    <row r="438" spans="1:9">
      <c r="A438" s="3"/>
      <c r="B438" s="8" t="s">
        <v>49</v>
      </c>
      <c r="C438" s="9" t="s">
        <v>31</v>
      </c>
      <c r="D438" s="3"/>
      <c r="E438" s="3"/>
      <c r="F438" s="3"/>
      <c r="G438" s="3"/>
      <c r="H438" s="3"/>
      <c r="I438" s="3"/>
    </row>
    <row r="439" spans="1:9">
      <c r="A439" s="3"/>
      <c r="B439" s="8" t="s">
        <v>50</v>
      </c>
      <c r="C439" s="9" t="s">
        <v>31</v>
      </c>
      <c r="D439" s="3"/>
      <c r="E439" s="3"/>
      <c r="F439" s="3"/>
      <c r="G439" s="3"/>
      <c r="H439" s="3"/>
      <c r="I439" s="3"/>
    </row>
    <row r="440" spans="1:9">
      <c r="A440" s="3"/>
      <c r="B440" s="8" t="s">
        <v>51</v>
      </c>
      <c r="C440" s="9" t="s">
        <v>31</v>
      </c>
      <c r="D440" s="3"/>
      <c r="E440" s="3"/>
      <c r="F440" s="3"/>
      <c r="G440" s="3"/>
      <c r="H440" s="3"/>
      <c r="I440" s="3"/>
    </row>
    <row r="441" spans="1:9">
      <c r="A441" s="3"/>
      <c r="B441" s="8" t="s">
        <v>52</v>
      </c>
      <c r="C441" s="9" t="s">
        <v>31</v>
      </c>
      <c r="D441" s="3"/>
      <c r="E441" s="3"/>
      <c r="F441" s="3"/>
      <c r="G441" s="3"/>
      <c r="H441" s="3"/>
      <c r="I441" s="3"/>
    </row>
    <row r="442" spans="1:9">
      <c r="A442" s="3"/>
      <c r="B442" s="8" t="s">
        <v>53</v>
      </c>
      <c r="C442" s="9" t="s">
        <v>31</v>
      </c>
      <c r="D442" s="3"/>
      <c r="E442" s="3"/>
      <c r="F442" s="3"/>
      <c r="G442" s="3"/>
      <c r="H442" s="3"/>
      <c r="I442" s="3"/>
    </row>
    <row r="443" spans="1:9">
      <c r="A443" s="3"/>
      <c r="B443" s="8" t="s">
        <v>54</v>
      </c>
      <c r="C443" s="9" t="s">
        <v>31</v>
      </c>
      <c r="D443" s="3"/>
      <c r="E443" s="3"/>
      <c r="F443" s="3"/>
      <c r="G443" s="3"/>
      <c r="H443" s="3"/>
      <c r="I443" s="3"/>
    </row>
    <row r="444" spans="1:9">
      <c r="A444" s="3"/>
      <c r="B444" s="8" t="s">
        <v>55</v>
      </c>
      <c r="C444" s="9" t="s">
        <v>31</v>
      </c>
      <c r="D444" s="3"/>
      <c r="E444" s="3"/>
      <c r="F444" s="3"/>
      <c r="G444" s="3"/>
      <c r="H444" s="3"/>
      <c r="I444" s="3"/>
    </row>
    <row r="445" spans="1:9">
      <c r="A445" s="3"/>
      <c r="B445" s="8" t="s">
        <v>56</v>
      </c>
      <c r="C445" s="9" t="s">
        <v>31</v>
      </c>
      <c r="D445" s="3"/>
      <c r="E445" s="3"/>
      <c r="F445" s="3"/>
      <c r="G445" s="3"/>
      <c r="H445" s="3"/>
      <c r="I445" s="3"/>
    </row>
    <row r="446" spans="1:9">
      <c r="A446" s="3"/>
      <c r="B446" s="8" t="s">
        <v>57</v>
      </c>
      <c r="C446" s="9" t="s">
        <v>31</v>
      </c>
      <c r="D446" s="3"/>
      <c r="E446" s="3"/>
      <c r="F446" s="3"/>
      <c r="G446" s="3"/>
      <c r="H446" s="3"/>
      <c r="I446" s="3"/>
    </row>
    <row r="447" spans="1:9" ht="15.75" thickBot="1">
      <c r="A447" s="3"/>
      <c r="B447" s="82" t="s">
        <v>58</v>
      </c>
      <c r="C447" s="83"/>
      <c r="D447" s="83"/>
      <c r="E447" s="83"/>
      <c r="F447" s="83"/>
      <c r="G447" s="84"/>
      <c r="H447" s="3"/>
      <c r="I447" s="3"/>
    </row>
    <row r="448" spans="1:9" ht="17.25" thickBot="1">
      <c r="A448" s="3"/>
      <c r="B448" s="7" t="s">
        <v>59</v>
      </c>
      <c r="C448" s="10" t="s">
        <v>60</v>
      </c>
      <c r="D448" s="10" t="s">
        <v>61</v>
      </c>
      <c r="E448" s="10" t="s">
        <v>62</v>
      </c>
      <c r="F448" s="10" t="s">
        <v>63</v>
      </c>
      <c r="G448" s="10" t="s">
        <v>64</v>
      </c>
      <c r="H448" s="3"/>
      <c r="I448" s="3"/>
    </row>
    <row r="449" spans="1:9">
      <c r="A449" s="3"/>
      <c r="B449" s="8" t="s">
        <v>40</v>
      </c>
      <c r="C449" s="9" t="s">
        <v>31</v>
      </c>
      <c r="D449" s="9" t="s">
        <v>31</v>
      </c>
      <c r="E449" s="9" t="s">
        <v>31</v>
      </c>
      <c r="F449" s="9" t="s">
        <v>31</v>
      </c>
      <c r="G449" s="9" t="s">
        <v>31</v>
      </c>
      <c r="H449" s="3"/>
      <c r="I449" s="3"/>
    </row>
    <row r="450" spans="1:9">
      <c r="A450" s="3"/>
      <c r="B450" s="8" t="s">
        <v>41</v>
      </c>
      <c r="C450" s="9" t="s">
        <v>31</v>
      </c>
      <c r="D450" s="9" t="s">
        <v>31</v>
      </c>
      <c r="E450" s="9" t="s">
        <v>31</v>
      </c>
      <c r="F450" s="9" t="s">
        <v>31</v>
      </c>
      <c r="G450" s="9" t="s">
        <v>31</v>
      </c>
      <c r="H450" s="3"/>
      <c r="I450" s="3"/>
    </row>
    <row r="451" spans="1:9">
      <c r="A451" s="3"/>
      <c r="B451" s="8" t="s">
        <v>65</v>
      </c>
      <c r="C451" s="9" t="s">
        <v>31</v>
      </c>
      <c r="D451" s="9" t="s">
        <v>31</v>
      </c>
      <c r="E451" s="9" t="s">
        <v>31</v>
      </c>
      <c r="F451" s="9" t="s">
        <v>31</v>
      </c>
      <c r="G451" s="9" t="s">
        <v>31</v>
      </c>
      <c r="H451" s="3"/>
      <c r="I451" s="3"/>
    </row>
    <row r="452" spans="1:9">
      <c r="A452" s="3"/>
      <c r="B452" s="8" t="s">
        <v>66</v>
      </c>
      <c r="C452" s="9" t="s">
        <v>31</v>
      </c>
      <c r="D452" s="9" t="s">
        <v>31</v>
      </c>
      <c r="E452" s="9" t="s">
        <v>31</v>
      </c>
      <c r="F452" s="9" t="s">
        <v>31</v>
      </c>
      <c r="G452" s="9" t="s">
        <v>31</v>
      </c>
      <c r="H452" s="3"/>
      <c r="I452" s="3"/>
    </row>
    <row r="453" spans="1:9">
      <c r="A453" s="3"/>
      <c r="B453" s="8" t="s">
        <v>43</v>
      </c>
      <c r="C453" s="9" t="s">
        <v>31</v>
      </c>
      <c r="D453" s="9" t="s">
        <v>31</v>
      </c>
      <c r="E453" s="9" t="s">
        <v>31</v>
      </c>
      <c r="F453" s="9" t="s">
        <v>31</v>
      </c>
      <c r="G453" s="9" t="s">
        <v>31</v>
      </c>
      <c r="H453" s="3"/>
      <c r="I453" s="3"/>
    </row>
    <row r="454" spans="1:9">
      <c r="A454" s="3"/>
      <c r="B454" s="8" t="s">
        <v>44</v>
      </c>
      <c r="C454" s="9" t="s">
        <v>31</v>
      </c>
      <c r="D454" s="9" t="s">
        <v>31</v>
      </c>
      <c r="E454" s="9" t="s">
        <v>31</v>
      </c>
      <c r="F454" s="9" t="s">
        <v>31</v>
      </c>
      <c r="G454" s="9" t="s">
        <v>31</v>
      </c>
      <c r="H454" s="3"/>
      <c r="I454" s="3"/>
    </row>
    <row r="455" spans="1:9">
      <c r="A455" s="3"/>
      <c r="B455" s="8" t="s">
        <v>45</v>
      </c>
      <c r="C455" s="9" t="s">
        <v>31</v>
      </c>
      <c r="D455" s="9" t="s">
        <v>31</v>
      </c>
      <c r="E455" s="9" t="s">
        <v>31</v>
      </c>
      <c r="F455" s="9" t="s">
        <v>31</v>
      </c>
      <c r="G455" s="9" t="s">
        <v>31</v>
      </c>
      <c r="H455" s="3"/>
      <c r="I455" s="3"/>
    </row>
    <row r="456" spans="1:9">
      <c r="A456" s="3"/>
      <c r="B456" s="8" t="s">
        <v>67</v>
      </c>
      <c r="C456" s="9" t="s">
        <v>31</v>
      </c>
      <c r="D456" s="9" t="s">
        <v>31</v>
      </c>
      <c r="E456" s="9" t="s">
        <v>31</v>
      </c>
      <c r="F456" s="9" t="s">
        <v>31</v>
      </c>
      <c r="G456" s="9" t="s">
        <v>31</v>
      </c>
      <c r="H456" s="3"/>
      <c r="I456" s="3"/>
    </row>
    <row r="457" spans="1:9">
      <c r="A457" s="3"/>
      <c r="B457" s="8" t="s">
        <v>47</v>
      </c>
      <c r="C457" s="9" t="s">
        <v>31</v>
      </c>
      <c r="D457" s="9" t="s">
        <v>31</v>
      </c>
      <c r="E457" s="9" t="s">
        <v>31</v>
      </c>
      <c r="F457" s="9" t="s">
        <v>31</v>
      </c>
      <c r="G457" s="9" t="s">
        <v>31</v>
      </c>
      <c r="H457" s="3"/>
      <c r="I457" s="3"/>
    </row>
    <row r="458" spans="1:9">
      <c r="A458" s="3"/>
      <c r="B458" s="8" t="s">
        <v>48</v>
      </c>
      <c r="C458" s="9" t="s">
        <v>31</v>
      </c>
      <c r="D458" s="9" t="s">
        <v>31</v>
      </c>
      <c r="E458" s="9" t="s">
        <v>31</v>
      </c>
      <c r="F458" s="9" t="s">
        <v>31</v>
      </c>
      <c r="G458" s="9" t="s">
        <v>31</v>
      </c>
      <c r="H458" s="3"/>
      <c r="I458" s="3"/>
    </row>
    <row r="459" spans="1:9">
      <c r="A459" s="3"/>
      <c r="B459" s="8" t="s">
        <v>49</v>
      </c>
      <c r="C459" s="9" t="s">
        <v>31</v>
      </c>
      <c r="D459" s="9" t="s">
        <v>31</v>
      </c>
      <c r="E459" s="9" t="s">
        <v>31</v>
      </c>
      <c r="F459" s="9" t="s">
        <v>31</v>
      </c>
      <c r="G459" s="9" t="s">
        <v>31</v>
      </c>
      <c r="H459" s="3"/>
      <c r="I459" s="3"/>
    </row>
    <row r="460" spans="1:9">
      <c r="A460" s="3"/>
      <c r="B460" s="8" t="s">
        <v>50</v>
      </c>
      <c r="C460" s="9" t="s">
        <v>31</v>
      </c>
      <c r="D460" s="9" t="s">
        <v>31</v>
      </c>
      <c r="E460" s="9" t="s">
        <v>31</v>
      </c>
      <c r="F460" s="9" t="s">
        <v>31</v>
      </c>
      <c r="G460" s="9" t="s">
        <v>31</v>
      </c>
      <c r="H460" s="3"/>
      <c r="I460" s="3"/>
    </row>
    <row r="461" spans="1:9">
      <c r="A461" s="3"/>
      <c r="B461" s="8" t="s">
        <v>51</v>
      </c>
      <c r="C461" s="9" t="s">
        <v>31</v>
      </c>
      <c r="D461" s="9" t="s">
        <v>31</v>
      </c>
      <c r="E461" s="9" t="s">
        <v>31</v>
      </c>
      <c r="F461" s="9" t="s">
        <v>31</v>
      </c>
      <c r="G461" s="9" t="s">
        <v>31</v>
      </c>
      <c r="H461" s="3"/>
      <c r="I461" s="3"/>
    </row>
    <row r="462" spans="1:9">
      <c r="A462" s="3"/>
      <c r="B462" s="8" t="s">
        <v>68</v>
      </c>
      <c r="C462" s="9" t="s">
        <v>31</v>
      </c>
      <c r="D462" s="9" t="s">
        <v>31</v>
      </c>
      <c r="E462" s="9" t="s">
        <v>31</v>
      </c>
      <c r="F462" s="9" t="s">
        <v>31</v>
      </c>
      <c r="G462" s="9" t="s">
        <v>31</v>
      </c>
      <c r="H462" s="3"/>
      <c r="I462" s="3"/>
    </row>
    <row r="463" spans="1:9">
      <c r="A463" s="3"/>
      <c r="B463" s="8" t="s">
        <v>53</v>
      </c>
      <c r="C463" s="9" t="s">
        <v>31</v>
      </c>
      <c r="D463" s="9" t="s">
        <v>31</v>
      </c>
      <c r="E463" s="9" t="s">
        <v>31</v>
      </c>
      <c r="F463" s="9" t="s">
        <v>31</v>
      </c>
      <c r="G463" s="9" t="s">
        <v>31</v>
      </c>
      <c r="H463" s="3"/>
      <c r="I463" s="3"/>
    </row>
    <row r="464" spans="1:9">
      <c r="A464" s="3"/>
      <c r="B464" s="8" t="s">
        <v>54</v>
      </c>
      <c r="C464" s="9" t="s">
        <v>31</v>
      </c>
      <c r="D464" s="9" t="s">
        <v>31</v>
      </c>
      <c r="E464" s="9" t="s">
        <v>31</v>
      </c>
      <c r="F464" s="9" t="s">
        <v>31</v>
      </c>
      <c r="G464" s="9" t="s">
        <v>31</v>
      </c>
      <c r="H464" s="3"/>
      <c r="I464" s="3"/>
    </row>
    <row r="465" spans="1:9">
      <c r="A465" s="3"/>
      <c r="B465" s="8" t="s">
        <v>55</v>
      </c>
      <c r="C465" s="9" t="s">
        <v>31</v>
      </c>
      <c r="D465" s="9" t="s">
        <v>31</v>
      </c>
      <c r="E465" s="9" t="s">
        <v>31</v>
      </c>
      <c r="F465" s="9" t="s">
        <v>31</v>
      </c>
      <c r="G465" s="9" t="s">
        <v>31</v>
      </c>
      <c r="H465" s="3"/>
      <c r="I465" s="3"/>
    </row>
    <row r="466" spans="1:9">
      <c r="A466" s="3"/>
      <c r="B466" s="8" t="s">
        <v>69</v>
      </c>
      <c r="C466" s="9" t="s">
        <v>31</v>
      </c>
      <c r="D466" s="9" t="s">
        <v>31</v>
      </c>
      <c r="E466" s="9" t="s">
        <v>31</v>
      </c>
      <c r="F466" s="9" t="s">
        <v>31</v>
      </c>
      <c r="G466" s="9" t="s">
        <v>31</v>
      </c>
      <c r="H466" s="3"/>
      <c r="I466" s="3"/>
    </row>
    <row r="467" spans="1:9">
      <c r="A467" s="3"/>
      <c r="B467" s="8" t="s">
        <v>70</v>
      </c>
      <c r="C467" s="9" t="s">
        <v>31</v>
      </c>
      <c r="D467" s="9" t="s">
        <v>31</v>
      </c>
      <c r="E467" s="9" t="s">
        <v>31</v>
      </c>
      <c r="F467" s="9" t="s">
        <v>31</v>
      </c>
      <c r="G467" s="9" t="s">
        <v>31</v>
      </c>
      <c r="H467" s="3"/>
      <c r="I467" s="3"/>
    </row>
    <row r="468" spans="1:9">
      <c r="A468" s="3"/>
      <c r="B468" s="8" t="s">
        <v>71</v>
      </c>
      <c r="C468" s="9" t="s">
        <v>31</v>
      </c>
      <c r="D468" s="9" t="s">
        <v>31</v>
      </c>
      <c r="E468" s="9" t="s">
        <v>31</v>
      </c>
      <c r="F468" s="9" t="s">
        <v>31</v>
      </c>
      <c r="G468" s="9" t="s">
        <v>31</v>
      </c>
      <c r="H468" s="3"/>
      <c r="I468" s="3"/>
    </row>
    <row r="469" spans="1:9" ht="15.75" thickBot="1">
      <c r="A469" s="3"/>
      <c r="B469" s="85" t="s">
        <v>72</v>
      </c>
      <c r="C469" s="87" t="s">
        <v>73</v>
      </c>
      <c r="D469" s="88"/>
      <c r="E469" s="88"/>
      <c r="F469" s="88"/>
      <c r="G469" s="88"/>
      <c r="H469" s="88"/>
      <c r="I469" s="89"/>
    </row>
    <row r="470" spans="1:9" ht="15.75" thickBot="1">
      <c r="A470" s="3"/>
      <c r="B470" s="86"/>
      <c r="C470" s="10" t="s">
        <v>74</v>
      </c>
      <c r="D470" s="10" t="s">
        <v>75</v>
      </c>
      <c r="E470" s="10" t="s">
        <v>76</v>
      </c>
      <c r="F470" s="10" t="s">
        <v>77</v>
      </c>
      <c r="G470" s="10" t="s">
        <v>78</v>
      </c>
      <c r="H470" s="10" t="s">
        <v>79</v>
      </c>
      <c r="I470" s="10" t="s">
        <v>80</v>
      </c>
    </row>
    <row r="471" spans="1:9">
      <c r="A471" s="3"/>
      <c r="B471" s="8" t="s">
        <v>81</v>
      </c>
      <c r="C471" s="9" t="s">
        <v>31</v>
      </c>
      <c r="D471" s="9" t="s">
        <v>31</v>
      </c>
      <c r="E471" s="9" t="s">
        <v>31</v>
      </c>
      <c r="F471" s="9" t="s">
        <v>31</v>
      </c>
      <c r="G471" s="9" t="s">
        <v>31</v>
      </c>
      <c r="H471" s="9" t="s">
        <v>31</v>
      </c>
      <c r="I471" s="9" t="s">
        <v>31</v>
      </c>
    </row>
    <row r="472" spans="1:9">
      <c r="A472" s="3"/>
      <c r="B472" s="8" t="s">
        <v>82</v>
      </c>
      <c r="C472" s="9" t="s">
        <v>31</v>
      </c>
      <c r="D472" s="9" t="s">
        <v>31</v>
      </c>
      <c r="E472" s="9" t="s">
        <v>31</v>
      </c>
      <c r="F472" s="9" t="s">
        <v>31</v>
      </c>
      <c r="G472" s="9" t="s">
        <v>31</v>
      </c>
      <c r="H472" s="9" t="s">
        <v>31</v>
      </c>
      <c r="I472" s="9" t="s">
        <v>31</v>
      </c>
    </row>
    <row r="473" spans="1:9" ht="15.75" thickBot="1">
      <c r="A473" s="3"/>
      <c r="B473" s="12" t="s">
        <v>83</v>
      </c>
      <c r="C473" s="9" t="s">
        <v>31</v>
      </c>
      <c r="D473" s="9" t="s">
        <v>31</v>
      </c>
      <c r="E473" s="9" t="s">
        <v>31</v>
      </c>
      <c r="F473" s="9" t="s">
        <v>31</v>
      </c>
      <c r="G473" s="9" t="s">
        <v>31</v>
      </c>
      <c r="H473" s="9" t="s">
        <v>31</v>
      </c>
      <c r="I473" s="9" t="s">
        <v>31</v>
      </c>
    </row>
    <row r="474" spans="1:9" ht="15.75" thickBot="1">
      <c r="A474" s="3"/>
      <c r="B474" s="85" t="s">
        <v>84</v>
      </c>
      <c r="C474" s="87" t="s">
        <v>85</v>
      </c>
      <c r="D474" s="88"/>
      <c r="E474" s="88"/>
      <c r="F474" s="88"/>
      <c r="G474" s="88"/>
      <c r="H474" s="88"/>
      <c r="I474" s="89"/>
    </row>
    <row r="475" spans="1:9" ht="15.75" thickBot="1">
      <c r="A475" s="3"/>
      <c r="B475" s="86"/>
      <c r="C475" s="10" t="s">
        <v>74</v>
      </c>
      <c r="D475" s="10" t="s">
        <v>75</v>
      </c>
      <c r="E475" s="10" t="s">
        <v>76</v>
      </c>
      <c r="F475" s="10" t="s">
        <v>77</v>
      </c>
      <c r="G475" s="10" t="s">
        <v>78</v>
      </c>
      <c r="H475" s="10" t="s">
        <v>79</v>
      </c>
      <c r="I475" s="10" t="s">
        <v>80</v>
      </c>
    </row>
    <row r="476" spans="1:9">
      <c r="A476" s="3"/>
      <c r="B476" s="8" t="s">
        <v>86</v>
      </c>
      <c r="C476" s="9" t="s">
        <v>31</v>
      </c>
      <c r="D476" s="9" t="s">
        <v>31</v>
      </c>
      <c r="E476" s="9" t="s">
        <v>31</v>
      </c>
      <c r="F476" s="9" t="s">
        <v>31</v>
      </c>
      <c r="G476" s="9" t="s">
        <v>31</v>
      </c>
      <c r="H476" s="9" t="s">
        <v>31</v>
      </c>
      <c r="I476" s="9" t="s">
        <v>31</v>
      </c>
    </row>
    <row r="477" spans="1:9">
      <c r="A477" s="3"/>
      <c r="B477" s="8" t="s">
        <v>75</v>
      </c>
      <c r="C477" s="9" t="s">
        <v>31</v>
      </c>
      <c r="D477" s="9" t="s">
        <v>31</v>
      </c>
      <c r="E477" s="9" t="s">
        <v>31</v>
      </c>
      <c r="F477" s="9" t="s">
        <v>31</v>
      </c>
      <c r="G477" s="9" t="s">
        <v>31</v>
      </c>
      <c r="H477" s="9" t="s">
        <v>31</v>
      </c>
      <c r="I477" s="9" t="s">
        <v>31</v>
      </c>
    </row>
    <row r="478" spans="1:9">
      <c r="A478" s="3"/>
      <c r="B478" s="8" t="s">
        <v>76</v>
      </c>
      <c r="C478" s="9" t="s">
        <v>31</v>
      </c>
      <c r="D478" s="9" t="s">
        <v>31</v>
      </c>
      <c r="E478" s="9" t="s">
        <v>31</v>
      </c>
      <c r="F478" s="9" t="s">
        <v>31</v>
      </c>
      <c r="G478" s="9" t="s">
        <v>31</v>
      </c>
      <c r="H478" s="9" t="s">
        <v>31</v>
      </c>
      <c r="I478" s="9" t="s">
        <v>31</v>
      </c>
    </row>
    <row r="479" spans="1:9">
      <c r="A479" s="3"/>
      <c r="B479" s="8" t="s">
        <v>77</v>
      </c>
      <c r="C479" s="9" t="s">
        <v>31</v>
      </c>
      <c r="D479" s="9" t="s">
        <v>31</v>
      </c>
      <c r="E479" s="9" t="s">
        <v>31</v>
      </c>
      <c r="F479" s="9" t="s">
        <v>31</v>
      </c>
      <c r="G479" s="9" t="s">
        <v>31</v>
      </c>
      <c r="H479" s="9" t="s">
        <v>31</v>
      </c>
      <c r="I479" s="9" t="s">
        <v>31</v>
      </c>
    </row>
    <row r="480" spans="1:9">
      <c r="A480" s="3"/>
      <c r="B480" s="8" t="s">
        <v>87</v>
      </c>
      <c r="C480" s="9" t="s">
        <v>31</v>
      </c>
      <c r="D480" s="9" t="s">
        <v>31</v>
      </c>
      <c r="E480" s="9" t="s">
        <v>31</v>
      </c>
      <c r="F480" s="9" t="s">
        <v>31</v>
      </c>
      <c r="G480" s="9" t="s">
        <v>31</v>
      </c>
      <c r="H480" s="9" t="s">
        <v>31</v>
      </c>
      <c r="I480" s="9" t="s">
        <v>31</v>
      </c>
    </row>
    <row r="481" spans="1:9">
      <c r="A481" s="3"/>
      <c r="B481" s="8" t="s">
        <v>88</v>
      </c>
      <c r="C481" s="9" t="s">
        <v>31</v>
      </c>
      <c r="D481" s="9" t="s">
        <v>31</v>
      </c>
      <c r="E481" s="9" t="s">
        <v>31</v>
      </c>
      <c r="F481" s="9" t="s">
        <v>31</v>
      </c>
      <c r="G481" s="9" t="s">
        <v>31</v>
      </c>
      <c r="H481" s="9" t="s">
        <v>31</v>
      </c>
      <c r="I481" s="9" t="s">
        <v>31</v>
      </c>
    </row>
    <row r="482" spans="1:9">
      <c r="A482" s="3"/>
      <c r="B482" s="8" t="s">
        <v>89</v>
      </c>
      <c r="C482" s="9" t="s">
        <v>31</v>
      </c>
      <c r="D482" s="9" t="s">
        <v>31</v>
      </c>
      <c r="E482" s="9" t="s">
        <v>31</v>
      </c>
      <c r="F482" s="9" t="s">
        <v>31</v>
      </c>
      <c r="G482" s="9" t="s">
        <v>31</v>
      </c>
      <c r="H482" s="9" t="s">
        <v>31</v>
      </c>
      <c r="I482" s="9" t="s">
        <v>31</v>
      </c>
    </row>
    <row r="483" spans="1:9">
      <c r="A483" s="3"/>
      <c r="B483" s="8" t="s">
        <v>90</v>
      </c>
      <c r="C483" s="9" t="s">
        <v>31</v>
      </c>
      <c r="D483" s="9" t="s">
        <v>31</v>
      </c>
      <c r="E483" s="9" t="s">
        <v>31</v>
      </c>
      <c r="F483" s="9" t="s">
        <v>31</v>
      </c>
      <c r="G483" s="9" t="s">
        <v>31</v>
      </c>
      <c r="H483" s="9" t="s">
        <v>31</v>
      </c>
      <c r="I483" s="9" t="s">
        <v>31</v>
      </c>
    </row>
    <row r="484" spans="1:9">
      <c r="A484" s="3"/>
      <c r="B484" s="8" t="s">
        <v>91</v>
      </c>
      <c r="C484" s="9" t="s">
        <v>31</v>
      </c>
      <c r="D484" s="9" t="s">
        <v>31</v>
      </c>
      <c r="E484" s="9" t="s">
        <v>31</v>
      </c>
      <c r="F484" s="9" t="s">
        <v>31</v>
      </c>
      <c r="G484" s="9" t="s">
        <v>31</v>
      </c>
      <c r="H484" s="9" t="s">
        <v>31</v>
      </c>
      <c r="I484" s="9" t="s">
        <v>31</v>
      </c>
    </row>
    <row r="485" spans="1:9" ht="15.75" thickBot="1">
      <c r="A485" s="3"/>
      <c r="B485" s="3"/>
      <c r="C485" s="3"/>
      <c r="D485" s="3"/>
      <c r="E485" s="3"/>
      <c r="F485" s="3"/>
      <c r="G485" s="3"/>
      <c r="H485" s="3"/>
      <c r="I485" s="3"/>
    </row>
    <row r="486" spans="1:9" ht="17.25" thickBot="1">
      <c r="A486" s="3"/>
      <c r="B486" s="14" t="s">
        <v>101</v>
      </c>
      <c r="C486" s="15" t="s">
        <v>102</v>
      </c>
      <c r="D486" s="3"/>
      <c r="E486" s="3"/>
      <c r="F486" s="3"/>
      <c r="G486" s="3"/>
      <c r="H486" s="3"/>
      <c r="I486" s="3"/>
    </row>
    <row r="487" spans="1:9">
      <c r="A487" s="3"/>
      <c r="B487" s="16" t="s">
        <v>103</v>
      </c>
      <c r="C487" s="9" t="s">
        <v>31</v>
      </c>
      <c r="D487" s="3"/>
      <c r="E487" s="3"/>
      <c r="F487" s="3"/>
      <c r="G487" s="3"/>
      <c r="H487" s="3"/>
      <c r="I487" s="3"/>
    </row>
    <row r="488" spans="1:9">
      <c r="A488" s="3"/>
      <c r="B488" s="17" t="s">
        <v>104</v>
      </c>
      <c r="C488" s="9" t="s">
        <v>31</v>
      </c>
      <c r="D488" s="3"/>
      <c r="E488" s="3"/>
      <c r="F488" s="3"/>
      <c r="G488" s="3"/>
      <c r="H488" s="3"/>
      <c r="I488" s="3"/>
    </row>
    <row r="489" spans="1:9">
      <c r="A489" s="3"/>
      <c r="B489" s="17" t="s">
        <v>105</v>
      </c>
      <c r="C489" s="9" t="s">
        <v>31</v>
      </c>
      <c r="D489" s="3"/>
      <c r="E489" s="3"/>
      <c r="F489" s="3"/>
      <c r="G489" s="3"/>
      <c r="H489" s="3"/>
      <c r="I489" s="3"/>
    </row>
    <row r="490" spans="1:9" ht="15.75" thickBot="1">
      <c r="A490" s="3"/>
      <c r="B490" s="18" t="s">
        <v>106</v>
      </c>
      <c r="C490" s="9" t="s">
        <v>31</v>
      </c>
      <c r="D490" s="3"/>
      <c r="E490" s="3"/>
      <c r="F490" s="3"/>
      <c r="G490" s="3"/>
      <c r="H490" s="3"/>
      <c r="I490" s="3"/>
    </row>
    <row r="491" spans="1:9" ht="15.75" thickBot="1">
      <c r="A491" s="3"/>
      <c r="B491" s="3"/>
      <c r="C491" s="3"/>
      <c r="D491" s="3"/>
      <c r="E491" s="3"/>
      <c r="F491" s="3"/>
      <c r="G491" s="3"/>
      <c r="H491" s="3"/>
      <c r="I491" s="3"/>
    </row>
    <row r="492" spans="1:9" ht="15.75" thickBot="1">
      <c r="A492" s="3"/>
      <c r="B492" s="19" t="s">
        <v>107</v>
      </c>
      <c r="C492" s="20" t="s">
        <v>108</v>
      </c>
      <c r="D492" s="20" t="s">
        <v>64</v>
      </c>
      <c r="E492" s="3"/>
      <c r="F492" s="3"/>
      <c r="G492" s="3"/>
      <c r="H492" s="3"/>
      <c r="I492" s="3"/>
    </row>
    <row r="493" spans="1:9">
      <c r="A493" s="3"/>
      <c r="B493" s="8" t="s">
        <v>109</v>
      </c>
      <c r="C493" s="9" t="s">
        <v>31</v>
      </c>
      <c r="D493" s="9" t="s">
        <v>31</v>
      </c>
      <c r="E493" s="3"/>
      <c r="F493" s="3"/>
      <c r="G493" s="3"/>
      <c r="H493" s="3"/>
      <c r="I493" s="3"/>
    </row>
    <row r="494" spans="1:9">
      <c r="A494" s="3"/>
      <c r="B494" s="8" t="s">
        <v>110</v>
      </c>
      <c r="C494" s="9" t="s">
        <v>31</v>
      </c>
      <c r="D494" s="9" t="s">
        <v>31</v>
      </c>
      <c r="E494" s="3"/>
      <c r="F494" s="3"/>
      <c r="G494" s="3"/>
      <c r="H494" s="3"/>
      <c r="I494" s="3"/>
    </row>
    <row r="495" spans="1:9">
      <c r="A495" s="3"/>
      <c r="B495" s="8" t="s">
        <v>111</v>
      </c>
      <c r="C495" s="9" t="s">
        <v>31</v>
      </c>
      <c r="D495" s="9" t="s">
        <v>31</v>
      </c>
      <c r="E495" s="3"/>
      <c r="F495" s="3"/>
      <c r="G495" s="3"/>
      <c r="H495" s="3"/>
      <c r="I495" s="3"/>
    </row>
    <row r="496" spans="1:9">
      <c r="A496" s="3"/>
      <c r="B496" s="8" t="s">
        <v>112</v>
      </c>
      <c r="C496" s="9" t="s">
        <v>31</v>
      </c>
      <c r="D496" s="9" t="s">
        <v>31</v>
      </c>
      <c r="E496" s="3"/>
      <c r="F496" s="3"/>
      <c r="G496" s="3"/>
      <c r="H496" s="3"/>
      <c r="I496" s="3"/>
    </row>
    <row r="497" spans="1:9">
      <c r="A497" s="3"/>
      <c r="B497" s="8" t="s">
        <v>113</v>
      </c>
      <c r="C497" s="9" t="s">
        <v>31</v>
      </c>
      <c r="D497" s="9" t="s">
        <v>31</v>
      </c>
      <c r="E497" s="3"/>
      <c r="F497" s="3"/>
      <c r="G497" s="3"/>
      <c r="H497" s="3"/>
      <c r="I497" s="3"/>
    </row>
    <row r="498" spans="1:9">
      <c r="A498" s="3"/>
      <c r="B498" s="8" t="s">
        <v>114</v>
      </c>
      <c r="C498" s="9" t="s">
        <v>31</v>
      </c>
      <c r="D498" s="9" t="s">
        <v>31</v>
      </c>
      <c r="E498" s="3"/>
      <c r="F498" s="3"/>
      <c r="G498" s="3"/>
      <c r="H498" s="3"/>
      <c r="I498" s="3"/>
    </row>
    <row r="499" spans="1:9">
      <c r="A499" s="3"/>
      <c r="B499" s="8" t="s">
        <v>115</v>
      </c>
      <c r="C499" s="9" t="s">
        <v>31</v>
      </c>
      <c r="D499" s="9" t="s">
        <v>31</v>
      </c>
      <c r="E499" s="3"/>
      <c r="F499" s="3"/>
      <c r="G499" s="3"/>
      <c r="H499" s="3"/>
      <c r="I499" s="3"/>
    </row>
    <row r="500" spans="1:9">
      <c r="A500" s="3"/>
      <c r="B500" s="8" t="s">
        <v>116</v>
      </c>
      <c r="C500" s="9" t="s">
        <v>31</v>
      </c>
      <c r="D500" s="9" t="s">
        <v>31</v>
      </c>
      <c r="E500" s="3"/>
      <c r="F500" s="3"/>
      <c r="G500" s="3"/>
      <c r="H500" s="3"/>
      <c r="I500" s="3"/>
    </row>
    <row r="501" spans="1:9">
      <c r="A501" s="3"/>
      <c r="B501" s="8" t="s">
        <v>117</v>
      </c>
      <c r="C501" s="9" t="s">
        <v>31</v>
      </c>
      <c r="D501" s="9" t="s">
        <v>31</v>
      </c>
      <c r="E501" s="3"/>
      <c r="F501" s="3"/>
      <c r="G501" s="3"/>
      <c r="H501" s="3"/>
      <c r="I501" s="3"/>
    </row>
    <row r="502" spans="1:9">
      <c r="A502" s="3"/>
      <c r="B502" s="8" t="s">
        <v>118</v>
      </c>
      <c r="C502" s="9" t="s">
        <v>31</v>
      </c>
      <c r="D502" s="9" t="s">
        <v>31</v>
      </c>
      <c r="E502" s="3"/>
      <c r="F502" s="3"/>
      <c r="G502" s="3"/>
      <c r="H502" s="3"/>
      <c r="I502" s="3"/>
    </row>
    <row r="503" spans="1:9">
      <c r="A503" s="3"/>
      <c r="B503" s="3"/>
      <c r="C503" s="3"/>
      <c r="D503" s="3"/>
      <c r="E503" s="3"/>
      <c r="F503" s="3"/>
      <c r="G503" s="3"/>
      <c r="H503" s="3"/>
      <c r="I503" s="3"/>
    </row>
    <row r="504" spans="1:9" ht="43.5" thickBot="1">
      <c r="A504" s="3"/>
      <c r="B504" s="21" t="s">
        <v>119</v>
      </c>
      <c r="C504" s="20" t="s">
        <v>120</v>
      </c>
      <c r="D504" s="20" t="s">
        <v>121</v>
      </c>
      <c r="E504" s="3"/>
      <c r="F504" s="3"/>
      <c r="G504" s="3"/>
      <c r="H504" s="3"/>
      <c r="I504" s="3"/>
    </row>
    <row r="505" spans="1:9">
      <c r="A505" s="3"/>
      <c r="B505" s="8" t="s">
        <v>122</v>
      </c>
      <c r="C505" s="9" t="s">
        <v>31</v>
      </c>
      <c r="D505" s="9" t="s">
        <v>31</v>
      </c>
      <c r="E505" s="3"/>
      <c r="F505" s="3"/>
      <c r="G505" s="3"/>
      <c r="H505" s="3"/>
      <c r="I505" s="3"/>
    </row>
    <row r="506" spans="1:9">
      <c r="A506" s="3"/>
      <c r="B506" s="8" t="s">
        <v>123</v>
      </c>
      <c r="C506" s="9" t="s">
        <v>31</v>
      </c>
      <c r="D506" s="9" t="s">
        <v>31</v>
      </c>
      <c r="E506" s="3"/>
      <c r="F506" s="3"/>
      <c r="G506" s="3"/>
      <c r="H506" s="3"/>
      <c r="I506" s="3"/>
    </row>
  </sheetData>
  <sheetProtection algorithmName="SHA-512" hashValue="QFaqPawuyLa0ahoSmwrSNqNszGyQz1NsRK5LTWsr8cKtD4+eNk8c9kGhZ3WgA0T77vbnXCqj69Y107KGmElWaA==" saltValue="kqXKKHoq6MrMKuLmIyaC9Q==" spinCount="100000" sheet="1" objects="1" scenarios="1"/>
  <mergeCells count="31">
    <mergeCell ref="B86:B87"/>
    <mergeCell ref="C86:I86"/>
    <mergeCell ref="B2:H2"/>
    <mergeCell ref="E8:H39"/>
    <mergeCell ref="B59:G59"/>
    <mergeCell ref="B81:B82"/>
    <mergeCell ref="C81:I81"/>
    <mergeCell ref="E105:H136"/>
    <mergeCell ref="B156:G156"/>
    <mergeCell ref="B178:B179"/>
    <mergeCell ref="C178:I178"/>
    <mergeCell ref="B183:B184"/>
    <mergeCell ref="C183:I183"/>
    <mergeCell ref="E202:H233"/>
    <mergeCell ref="B253:G253"/>
    <mergeCell ref="B275:B276"/>
    <mergeCell ref="C275:I275"/>
    <mergeCell ref="B280:B281"/>
    <mergeCell ref="C280:I280"/>
    <mergeCell ref="E299:H330"/>
    <mergeCell ref="B350:G350"/>
    <mergeCell ref="B372:B373"/>
    <mergeCell ref="C372:I372"/>
    <mergeCell ref="B377:B378"/>
    <mergeCell ref="C377:I377"/>
    <mergeCell ref="E396:H427"/>
    <mergeCell ref="B447:G447"/>
    <mergeCell ref="B469:B470"/>
    <mergeCell ref="C469:I469"/>
    <mergeCell ref="B474:B475"/>
    <mergeCell ref="C474:I474"/>
  </mergeCells>
  <conditionalFormatting sqref="C90:I96">
    <cfRule type="containsText" dxfId="15" priority="1" operator="containsText" text="Enter manually">
      <formula>NOT(ISERROR(SEARCH("Enter manually",C90)))</formula>
    </cfRule>
  </conditionalFormatting>
  <conditionalFormatting sqref="C61:G80">
    <cfRule type="containsText" dxfId="14" priority="6" operator="containsText" text="Enter manually">
      <formula>NOT(ISERROR(SEARCH("Enter manually",C61)))</formula>
    </cfRule>
  </conditionalFormatting>
  <conditionalFormatting sqref="C8:C32">
    <cfRule type="containsText" dxfId="13" priority="10" operator="containsText" text="Enter manually">
      <formula>NOT(ISERROR(SEARCH("Enter manually",C8)))</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58"/>
  <sheetViews>
    <sheetView workbookViewId="0">
      <selection activeCell="B26" sqref="B26"/>
    </sheetView>
  </sheetViews>
  <sheetFormatPr defaultRowHeight="15"/>
  <cols>
    <col min="1" max="1" width="4.7109375" style="72" customWidth="1"/>
    <col min="2" max="2" width="65.7109375" style="72" customWidth="1"/>
    <col min="3" max="3" width="18.7109375" style="72" customWidth="1"/>
    <col min="4" max="4" width="9.140625" style="72"/>
    <col min="5" max="8" width="18.7109375" style="72" customWidth="1"/>
    <col min="9" max="16384" width="9.140625" style="72"/>
  </cols>
  <sheetData>
    <row r="1" spans="1:8" ht="15.75" thickBot="1">
      <c r="A1" s="22"/>
      <c r="B1" s="22"/>
      <c r="C1" s="22"/>
      <c r="D1" s="22"/>
      <c r="E1" s="22"/>
      <c r="F1" s="22"/>
      <c r="G1" s="22"/>
      <c r="H1" s="22"/>
    </row>
    <row r="2" spans="1:8" ht="18.75" thickBot="1">
      <c r="A2" s="22"/>
      <c r="B2" s="90" t="s">
        <v>353</v>
      </c>
      <c r="C2" s="91"/>
      <c r="D2" s="91"/>
      <c r="E2" s="91"/>
      <c r="F2" s="91"/>
      <c r="G2" s="91"/>
      <c r="H2" s="92"/>
    </row>
    <row r="3" spans="1:8" ht="15.75" thickBot="1">
      <c r="A3" s="22"/>
      <c r="B3" s="22"/>
      <c r="C3" s="22"/>
      <c r="D3" s="22"/>
      <c r="E3" s="22"/>
      <c r="F3" s="22"/>
      <c r="G3" s="22"/>
      <c r="H3" s="22"/>
    </row>
    <row r="4" spans="1:8">
      <c r="A4" s="22"/>
      <c r="B4" s="23" t="s">
        <v>124</v>
      </c>
      <c r="C4" s="24"/>
      <c r="D4" s="22"/>
      <c r="E4" s="93" t="s">
        <v>354</v>
      </c>
      <c r="F4" s="94"/>
      <c r="G4" s="94"/>
      <c r="H4" s="95"/>
    </row>
    <row r="5" spans="1:8">
      <c r="A5" s="22"/>
      <c r="B5" s="25" t="s">
        <v>125</v>
      </c>
      <c r="C5" s="26" t="s">
        <v>126</v>
      </c>
      <c r="D5" s="22"/>
      <c r="E5" s="96"/>
      <c r="F5" s="97"/>
      <c r="G5" s="97"/>
      <c r="H5" s="98"/>
    </row>
    <row r="6" spans="1:8">
      <c r="A6" s="22"/>
      <c r="B6" s="27" t="s">
        <v>127</v>
      </c>
      <c r="C6" s="28" t="s">
        <v>31</v>
      </c>
      <c r="D6" s="22"/>
      <c r="E6" s="96"/>
      <c r="F6" s="97"/>
      <c r="G6" s="97"/>
      <c r="H6" s="98"/>
    </row>
    <row r="7" spans="1:8">
      <c r="A7" s="22"/>
      <c r="B7" s="27" t="s">
        <v>128</v>
      </c>
      <c r="C7" s="28">
        <f>'Charge Data'!$F$2</f>
        <v>142.81</v>
      </c>
      <c r="D7" s="22"/>
      <c r="E7" s="96"/>
      <c r="F7" s="97"/>
      <c r="G7" s="97"/>
      <c r="H7" s="98"/>
    </row>
    <row r="8" spans="1:8">
      <c r="A8" s="22"/>
      <c r="B8" s="27" t="s">
        <v>129</v>
      </c>
      <c r="C8" s="28">
        <f>'Charge Data'!$F$2</f>
        <v>142.81</v>
      </c>
      <c r="D8" s="22"/>
      <c r="E8" s="96"/>
      <c r="F8" s="97"/>
      <c r="G8" s="97"/>
      <c r="H8" s="98"/>
    </row>
    <row r="9" spans="1:8">
      <c r="A9" s="22"/>
      <c r="B9" s="27" t="s">
        <v>130</v>
      </c>
      <c r="C9" s="28">
        <f>'Charge Data'!$F$2</f>
        <v>142.81</v>
      </c>
      <c r="D9" s="22"/>
      <c r="E9" s="96"/>
      <c r="F9" s="97"/>
      <c r="G9" s="97"/>
      <c r="H9" s="98"/>
    </row>
    <row r="10" spans="1:8">
      <c r="A10" s="22"/>
      <c r="B10" s="27" t="s">
        <v>131</v>
      </c>
      <c r="C10" s="28">
        <f>'Charge Data'!$F$2</f>
        <v>142.81</v>
      </c>
      <c r="D10" s="22"/>
      <c r="E10" s="96"/>
      <c r="F10" s="97"/>
      <c r="G10" s="97"/>
      <c r="H10" s="98"/>
    </row>
    <row r="11" spans="1:8">
      <c r="A11" s="22"/>
      <c r="B11" s="27" t="s">
        <v>132</v>
      </c>
      <c r="C11" s="28">
        <f>'Charge Data'!$F$2</f>
        <v>142.81</v>
      </c>
      <c r="D11" s="22"/>
      <c r="E11" s="96"/>
      <c r="F11" s="97"/>
      <c r="G11" s="97"/>
      <c r="H11" s="98"/>
    </row>
    <row r="12" spans="1:8">
      <c r="A12" s="22"/>
      <c r="B12" s="27" t="s">
        <v>133</v>
      </c>
      <c r="C12" s="28" t="s">
        <v>31</v>
      </c>
      <c r="D12" s="22"/>
      <c r="E12" s="96"/>
      <c r="F12" s="97"/>
      <c r="G12" s="97"/>
      <c r="H12" s="98"/>
    </row>
    <row r="13" spans="1:8">
      <c r="A13" s="22"/>
      <c r="B13" s="27" t="s">
        <v>134</v>
      </c>
      <c r="C13" s="28" t="s">
        <v>31</v>
      </c>
      <c r="D13" s="22"/>
      <c r="E13" s="96"/>
      <c r="F13" s="97"/>
      <c r="G13" s="97"/>
      <c r="H13" s="98"/>
    </row>
    <row r="14" spans="1:8">
      <c r="A14" s="22"/>
      <c r="B14" s="27" t="s">
        <v>135</v>
      </c>
      <c r="C14" s="28">
        <f>'Charge Data'!$F$4</f>
        <v>65.84</v>
      </c>
      <c r="D14" s="22"/>
      <c r="E14" s="96"/>
      <c r="F14" s="97"/>
      <c r="G14" s="97"/>
      <c r="H14" s="98"/>
    </row>
    <row r="15" spans="1:8">
      <c r="A15" s="22"/>
      <c r="B15" s="27" t="s">
        <v>136</v>
      </c>
      <c r="C15" s="28" t="s">
        <v>31</v>
      </c>
      <c r="D15" s="22"/>
      <c r="E15" s="96"/>
      <c r="F15" s="97"/>
      <c r="G15" s="97"/>
      <c r="H15" s="98"/>
    </row>
    <row r="16" spans="1:8">
      <c r="A16" s="22"/>
      <c r="B16" s="27" t="s">
        <v>137</v>
      </c>
      <c r="C16" s="28" t="s">
        <v>31</v>
      </c>
      <c r="D16" s="22"/>
      <c r="E16" s="96"/>
      <c r="F16" s="97"/>
      <c r="G16" s="97"/>
      <c r="H16" s="98"/>
    </row>
    <row r="17" spans="1:8">
      <c r="A17" s="22"/>
      <c r="B17" s="27" t="s">
        <v>138</v>
      </c>
      <c r="C17" s="28" t="s">
        <v>31</v>
      </c>
      <c r="D17" s="22"/>
      <c r="E17" s="96"/>
      <c r="F17" s="97"/>
      <c r="G17" s="97"/>
      <c r="H17" s="98"/>
    </row>
    <row r="18" spans="1:8">
      <c r="A18" s="22"/>
      <c r="B18" s="27" t="s">
        <v>139</v>
      </c>
      <c r="C18" s="28" t="s">
        <v>31</v>
      </c>
      <c r="D18" s="22"/>
      <c r="E18" s="96"/>
      <c r="F18" s="97"/>
      <c r="G18" s="97"/>
      <c r="H18" s="98"/>
    </row>
    <row r="19" spans="1:8">
      <c r="A19" s="22"/>
      <c r="B19" s="27" t="s">
        <v>140</v>
      </c>
      <c r="C19" s="28" t="s">
        <v>31</v>
      </c>
      <c r="D19" s="22"/>
      <c r="E19" s="96"/>
      <c r="F19" s="97"/>
      <c r="G19" s="97"/>
      <c r="H19" s="98"/>
    </row>
    <row r="20" spans="1:8">
      <c r="A20" s="22"/>
      <c r="B20" s="27" t="s">
        <v>141</v>
      </c>
      <c r="C20" s="28" t="s">
        <v>31</v>
      </c>
      <c r="D20" s="22"/>
      <c r="E20" s="96"/>
      <c r="F20" s="97"/>
      <c r="G20" s="97"/>
      <c r="H20" s="98"/>
    </row>
    <row r="21" spans="1:8">
      <c r="A21" s="22"/>
      <c r="B21" s="27" t="s">
        <v>142</v>
      </c>
      <c r="C21" s="28" t="s">
        <v>31</v>
      </c>
      <c r="D21" s="22"/>
      <c r="E21" s="96"/>
      <c r="F21" s="97"/>
      <c r="G21" s="97"/>
      <c r="H21" s="98"/>
    </row>
    <row r="22" spans="1:8">
      <c r="A22" s="22"/>
      <c r="B22" s="27" t="s">
        <v>143</v>
      </c>
      <c r="C22" s="28" t="s">
        <v>31</v>
      </c>
      <c r="D22" s="22"/>
      <c r="E22" s="96"/>
      <c r="F22" s="97"/>
      <c r="G22" s="97"/>
      <c r="H22" s="98"/>
    </row>
    <row r="23" spans="1:8" ht="15.75" thickBot="1">
      <c r="A23" s="22"/>
      <c r="B23" s="27" t="s">
        <v>144</v>
      </c>
      <c r="C23" s="28" t="s">
        <v>31</v>
      </c>
      <c r="D23" s="22"/>
      <c r="E23" s="99"/>
      <c r="F23" s="100"/>
      <c r="G23" s="100"/>
      <c r="H23" s="101"/>
    </row>
    <row r="24" spans="1:8">
      <c r="A24" s="22"/>
      <c r="B24" s="29" t="s">
        <v>145</v>
      </c>
      <c r="C24" s="30" t="s">
        <v>146</v>
      </c>
      <c r="D24" s="22"/>
      <c r="E24" s="22"/>
      <c r="F24" s="22"/>
      <c r="G24" s="22"/>
      <c r="H24" s="22"/>
    </row>
    <row r="25" spans="1:8">
      <c r="A25" s="22"/>
      <c r="B25" s="27" t="s">
        <v>147</v>
      </c>
      <c r="C25" s="31">
        <f>'Charge Data'!$F$12</f>
        <v>1.627</v>
      </c>
      <c r="D25" s="22"/>
      <c r="E25" s="22"/>
      <c r="F25" s="22"/>
      <c r="G25" s="22"/>
      <c r="H25" s="22"/>
    </row>
    <row r="26" spans="1:8">
      <c r="A26" s="22"/>
      <c r="B26" s="27" t="s">
        <v>129</v>
      </c>
      <c r="C26" s="31">
        <f>'Charge Data'!$F$13</f>
        <v>1.627</v>
      </c>
      <c r="D26" s="22"/>
      <c r="E26" s="22"/>
      <c r="F26" s="22"/>
      <c r="G26" s="22"/>
      <c r="H26" s="22"/>
    </row>
    <row r="27" spans="1:8">
      <c r="A27" s="22"/>
      <c r="B27" s="27" t="s">
        <v>130</v>
      </c>
      <c r="C27" s="31">
        <f>'Charge Data'!$F$13</f>
        <v>1.627</v>
      </c>
      <c r="D27" s="22"/>
      <c r="E27" s="22"/>
      <c r="F27" s="22"/>
      <c r="G27" s="22"/>
      <c r="H27" s="22"/>
    </row>
    <row r="28" spans="1:8">
      <c r="A28" s="22"/>
      <c r="B28" s="27" t="s">
        <v>131</v>
      </c>
      <c r="C28" s="31">
        <f>'Charge Data'!$F$13</f>
        <v>1.627</v>
      </c>
      <c r="D28" s="22"/>
      <c r="E28" s="22"/>
      <c r="F28" s="22"/>
      <c r="G28" s="22"/>
      <c r="H28" s="22"/>
    </row>
    <row r="29" spans="1:8">
      <c r="A29" s="22"/>
      <c r="B29" s="27" t="s">
        <v>148</v>
      </c>
      <c r="C29" s="28" t="s">
        <v>31</v>
      </c>
      <c r="D29" s="22"/>
      <c r="E29" s="22"/>
      <c r="F29" s="22"/>
      <c r="G29" s="22"/>
      <c r="H29" s="22"/>
    </row>
    <row r="30" spans="1:8">
      <c r="A30" s="22"/>
      <c r="B30" s="27" t="s">
        <v>149</v>
      </c>
      <c r="C30" s="28" t="s">
        <v>31</v>
      </c>
      <c r="D30" s="22"/>
      <c r="E30" s="22"/>
      <c r="F30" s="22"/>
      <c r="G30" s="22"/>
      <c r="H30" s="22"/>
    </row>
    <row r="31" spans="1:8">
      <c r="A31" s="22"/>
      <c r="B31" s="27" t="s">
        <v>136</v>
      </c>
      <c r="C31" s="28" t="s">
        <v>31</v>
      </c>
      <c r="D31" s="22"/>
      <c r="E31" s="22"/>
      <c r="F31" s="22"/>
      <c r="G31" s="22"/>
      <c r="H31" s="22"/>
    </row>
    <row r="32" spans="1:8">
      <c r="A32" s="22"/>
      <c r="B32" s="27" t="s">
        <v>137</v>
      </c>
      <c r="C32" s="28" t="s">
        <v>31</v>
      </c>
      <c r="D32" s="22"/>
      <c r="E32" s="22"/>
      <c r="F32" s="22"/>
      <c r="G32" s="22"/>
      <c r="H32" s="22"/>
    </row>
    <row r="33" spans="1:8">
      <c r="A33" s="22"/>
      <c r="B33" s="27" t="s">
        <v>138</v>
      </c>
      <c r="C33" s="28" t="s">
        <v>31</v>
      </c>
      <c r="D33" s="22"/>
      <c r="E33" s="22"/>
      <c r="F33" s="22"/>
      <c r="G33" s="22"/>
      <c r="H33" s="22"/>
    </row>
    <row r="34" spans="1:8">
      <c r="A34" s="22"/>
      <c r="B34" s="27" t="s">
        <v>139</v>
      </c>
      <c r="C34" s="28" t="s">
        <v>31</v>
      </c>
      <c r="D34" s="22"/>
      <c r="E34" s="22"/>
      <c r="F34" s="22"/>
      <c r="G34" s="22"/>
      <c r="H34" s="22"/>
    </row>
    <row r="35" spans="1:8">
      <c r="A35" s="22"/>
      <c r="B35" s="27" t="s">
        <v>140</v>
      </c>
      <c r="C35" s="28" t="s">
        <v>31</v>
      </c>
      <c r="D35" s="22"/>
      <c r="E35" s="22"/>
      <c r="F35" s="22"/>
      <c r="G35" s="22"/>
      <c r="H35" s="22"/>
    </row>
    <row r="36" spans="1:8">
      <c r="A36" s="22"/>
      <c r="B36" s="27" t="s">
        <v>141</v>
      </c>
      <c r="C36" s="28" t="s">
        <v>31</v>
      </c>
      <c r="D36" s="22"/>
      <c r="E36" s="22"/>
      <c r="F36" s="22"/>
      <c r="G36" s="22"/>
      <c r="H36" s="22"/>
    </row>
    <row r="37" spans="1:8">
      <c r="A37" s="22"/>
      <c r="B37" s="27" t="s">
        <v>142</v>
      </c>
      <c r="C37" s="28" t="s">
        <v>31</v>
      </c>
      <c r="D37" s="22"/>
      <c r="E37" s="22"/>
      <c r="F37" s="22"/>
      <c r="G37" s="22"/>
      <c r="H37" s="22"/>
    </row>
    <row r="38" spans="1:8">
      <c r="A38" s="22"/>
      <c r="B38" s="27" t="s">
        <v>143</v>
      </c>
      <c r="C38" s="28" t="s">
        <v>31</v>
      </c>
      <c r="D38" s="22"/>
      <c r="E38" s="22"/>
      <c r="F38" s="22"/>
      <c r="G38" s="22"/>
      <c r="H38" s="22"/>
    </row>
    <row r="39" spans="1:8">
      <c r="A39" s="22"/>
      <c r="B39" s="27" t="s">
        <v>144</v>
      </c>
      <c r="C39" s="28" t="s">
        <v>31</v>
      </c>
      <c r="D39" s="22"/>
      <c r="E39" s="22"/>
      <c r="F39" s="22"/>
      <c r="G39" s="22"/>
      <c r="H39" s="22"/>
    </row>
    <row r="40" spans="1:8">
      <c r="A40" s="22"/>
      <c r="B40" s="32" t="s">
        <v>150</v>
      </c>
      <c r="C40" s="33" t="s">
        <v>126</v>
      </c>
      <c r="D40" s="22"/>
      <c r="E40" s="22"/>
      <c r="F40" s="22"/>
      <c r="G40" s="22"/>
      <c r="H40" s="22"/>
    </row>
    <row r="41" spans="1:8">
      <c r="A41" s="22"/>
      <c r="B41" s="27" t="s">
        <v>151</v>
      </c>
      <c r="C41" s="28">
        <v>0</v>
      </c>
      <c r="D41" s="22"/>
      <c r="E41" s="22"/>
      <c r="F41" s="22"/>
      <c r="G41" s="22"/>
      <c r="H41" s="22"/>
    </row>
    <row r="42" spans="1:8">
      <c r="A42" s="22"/>
      <c r="B42" s="27" t="s">
        <v>152</v>
      </c>
      <c r="C42" s="28">
        <v>0</v>
      </c>
      <c r="D42" s="22"/>
      <c r="E42" s="22"/>
      <c r="F42" s="22"/>
      <c r="G42" s="22"/>
      <c r="H42" s="22"/>
    </row>
    <row r="43" spans="1:8">
      <c r="A43" s="22"/>
      <c r="B43" s="27" t="s">
        <v>153</v>
      </c>
      <c r="C43" s="28">
        <f>'Charge Data'!$F$3</f>
        <v>7</v>
      </c>
      <c r="D43" s="22"/>
      <c r="E43" s="22"/>
      <c r="F43" s="22"/>
      <c r="G43" s="22"/>
      <c r="H43" s="22"/>
    </row>
    <row r="44" spans="1:8">
      <c r="A44" s="22"/>
      <c r="B44" s="27" t="s">
        <v>154</v>
      </c>
      <c r="C44" s="28">
        <v>0</v>
      </c>
      <c r="D44" s="22"/>
      <c r="E44" s="22"/>
      <c r="F44" s="22"/>
      <c r="G44" s="22"/>
      <c r="H44" s="22"/>
    </row>
    <row r="45" spans="1:8">
      <c r="A45" s="22"/>
      <c r="B45" s="27" t="s">
        <v>155</v>
      </c>
      <c r="C45" s="28">
        <v>0</v>
      </c>
      <c r="D45" s="22"/>
      <c r="E45" s="22"/>
      <c r="F45" s="22"/>
      <c r="G45" s="22"/>
      <c r="H45" s="22"/>
    </row>
    <row r="46" spans="1:8">
      <c r="A46" s="22"/>
      <c r="B46" s="27" t="s">
        <v>156</v>
      </c>
      <c r="C46" s="28">
        <v>0</v>
      </c>
      <c r="D46" s="22"/>
      <c r="E46" s="22"/>
      <c r="F46" s="22"/>
      <c r="G46" s="22"/>
      <c r="H46" s="22"/>
    </row>
    <row r="47" spans="1:8">
      <c r="A47" s="22"/>
      <c r="B47" s="27" t="s">
        <v>157</v>
      </c>
      <c r="C47" s="28">
        <v>0</v>
      </c>
      <c r="D47" s="22"/>
      <c r="E47" s="22"/>
      <c r="F47" s="22"/>
      <c r="G47" s="22"/>
      <c r="H47" s="22"/>
    </row>
    <row r="48" spans="1:8">
      <c r="A48" s="22"/>
      <c r="B48" s="27" t="s">
        <v>158</v>
      </c>
      <c r="C48" s="28">
        <v>0</v>
      </c>
      <c r="D48" s="22"/>
      <c r="E48" s="22"/>
      <c r="F48" s="22"/>
      <c r="G48" s="22"/>
      <c r="H48" s="22"/>
    </row>
    <row r="49" spans="1:8">
      <c r="A49" s="22"/>
      <c r="B49" s="27" t="s">
        <v>159</v>
      </c>
      <c r="C49" s="28">
        <v>0</v>
      </c>
      <c r="D49" s="22"/>
      <c r="E49" s="22"/>
      <c r="F49" s="22"/>
      <c r="G49" s="22"/>
      <c r="H49" s="22"/>
    </row>
    <row r="50" spans="1:8">
      <c r="A50" s="22"/>
      <c r="B50" s="27" t="s">
        <v>160</v>
      </c>
      <c r="C50" s="28">
        <v>0</v>
      </c>
      <c r="D50" s="22"/>
      <c r="E50" s="22"/>
      <c r="F50" s="22"/>
      <c r="G50" s="22"/>
      <c r="H50" s="22"/>
    </row>
    <row r="51" spans="1:8" ht="15.75" thickBot="1">
      <c r="A51" s="22"/>
      <c r="B51" s="27" t="s">
        <v>161</v>
      </c>
      <c r="C51" s="28">
        <v>0</v>
      </c>
      <c r="D51" s="22"/>
      <c r="E51" s="22"/>
      <c r="F51" s="22"/>
      <c r="G51" s="22"/>
      <c r="H51" s="22"/>
    </row>
    <row r="52" spans="1:8" ht="17.25" thickBot="1">
      <c r="A52" s="22"/>
      <c r="B52" s="27" t="s">
        <v>162</v>
      </c>
      <c r="C52" s="28">
        <v>0</v>
      </c>
      <c r="D52" s="22"/>
      <c r="E52" s="22"/>
      <c r="F52" s="22"/>
      <c r="G52" s="34"/>
      <c r="H52" s="34"/>
    </row>
    <row r="53" spans="1:8" ht="17.25" thickBot="1">
      <c r="A53" s="22"/>
      <c r="B53" s="27" t="s">
        <v>163</v>
      </c>
      <c r="C53" s="28">
        <v>0</v>
      </c>
      <c r="D53" s="22"/>
      <c r="E53" s="22"/>
      <c r="F53" s="22"/>
      <c r="G53" s="34"/>
      <c r="H53" s="34"/>
    </row>
    <row r="54" spans="1:8">
      <c r="A54" s="22"/>
      <c r="B54" s="27" t="s">
        <v>164</v>
      </c>
      <c r="C54" s="28">
        <v>0</v>
      </c>
      <c r="D54" s="22"/>
      <c r="E54" s="22"/>
      <c r="F54" s="22"/>
      <c r="G54" s="22"/>
      <c r="H54" s="22"/>
    </row>
    <row r="55" spans="1:8">
      <c r="A55" s="22"/>
      <c r="B55" s="27" t="s">
        <v>165</v>
      </c>
      <c r="C55" s="28">
        <v>0</v>
      </c>
      <c r="D55" s="22"/>
      <c r="E55" s="22"/>
      <c r="F55" s="22"/>
      <c r="G55" s="22"/>
      <c r="H55" s="22"/>
    </row>
    <row r="56" spans="1:8">
      <c r="A56" s="22"/>
      <c r="B56" s="27" t="s">
        <v>166</v>
      </c>
      <c r="C56" s="28">
        <v>0</v>
      </c>
      <c r="D56" s="22"/>
      <c r="E56" s="22"/>
      <c r="F56" s="22"/>
      <c r="G56" s="22"/>
      <c r="H56" s="22"/>
    </row>
    <row r="57" spans="1:8">
      <c r="A57" s="22"/>
      <c r="B57" s="27" t="s">
        <v>167</v>
      </c>
      <c r="C57" s="28">
        <v>0</v>
      </c>
      <c r="D57" s="22"/>
      <c r="E57" s="22"/>
      <c r="F57" s="22"/>
      <c r="G57" s="22"/>
      <c r="H57" s="22"/>
    </row>
    <row r="58" spans="1:8">
      <c r="A58" s="22"/>
      <c r="B58" s="27" t="s">
        <v>168</v>
      </c>
      <c r="C58" s="28">
        <v>0</v>
      </c>
      <c r="D58" s="22"/>
      <c r="E58" s="22"/>
      <c r="F58" s="22"/>
      <c r="G58" s="22"/>
      <c r="H58" s="22"/>
    </row>
  </sheetData>
  <sheetProtection algorithmName="SHA-512" hashValue="8K4H53YUDy4rOJbeUmg+vCBWdf7iIrtFW++Mfv7QDZ/io48QHi3zUsOf+dW4iFrtuUUCdzP5u591fmZ65cD7hQ==" saltValue="eYcO7DMTI9WIPB6mdmWcRw==" spinCount="100000" sheet="1" objects="1" scenarios="1"/>
  <mergeCells count="2">
    <mergeCell ref="B2:H2"/>
    <mergeCell ref="E4:H23"/>
  </mergeCells>
  <conditionalFormatting sqref="C41:C58">
    <cfRule type="containsText" dxfId="12" priority="2" operator="containsText" text="Enter manually">
      <formula>NOT(ISERROR(SEARCH("Enter manually",C41)))</formula>
    </cfRule>
  </conditionalFormatting>
  <conditionalFormatting sqref="C25:C39">
    <cfRule type="containsText" dxfId="11" priority="7" operator="containsText" text="Enter manually">
      <formula>NOT(ISERROR(SEARCH("Enter manually",C25)))</formula>
    </cfRule>
  </conditionalFormatting>
  <conditionalFormatting sqref="C6:C23">
    <cfRule type="containsText" dxfId="10" priority="11" operator="containsText" text="Enter manually">
      <formula>NOT(ISERROR(SEARCH("Enter manually",C6)))</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J96"/>
  <sheetViews>
    <sheetView workbookViewId="0">
      <selection activeCell="B13" sqref="B13"/>
    </sheetView>
  </sheetViews>
  <sheetFormatPr defaultRowHeight="15"/>
  <cols>
    <col min="1" max="1" width="4.7109375" style="72" customWidth="1"/>
    <col min="2" max="2" width="32.7109375" style="72" customWidth="1"/>
    <col min="3" max="7" width="25.7109375" style="72" customWidth="1"/>
    <col min="8" max="8" width="22.5703125" style="72" customWidth="1"/>
    <col min="9" max="9" width="16.85546875" style="72" customWidth="1"/>
    <col min="10" max="16384" width="9.140625" style="72"/>
  </cols>
  <sheetData>
    <row r="1" spans="2:10" ht="15.75" thickBot="1"/>
    <row r="2" spans="2:10" ht="18.75" thickBot="1">
      <c r="B2" s="90" t="s">
        <v>169</v>
      </c>
      <c r="C2" s="91"/>
      <c r="D2" s="91"/>
      <c r="E2" s="91"/>
      <c r="F2" s="91"/>
      <c r="G2" s="91"/>
      <c r="H2" s="92"/>
    </row>
    <row r="3" spans="2:10" ht="15.75" thickBot="1"/>
    <row r="4" spans="2:10" ht="15.75" thickBot="1">
      <c r="B4" s="108" t="s">
        <v>170</v>
      </c>
      <c r="C4" s="109"/>
      <c r="D4" s="109"/>
      <c r="E4" s="110"/>
      <c r="G4" s="62" t="s">
        <v>171</v>
      </c>
      <c r="H4" s="63"/>
      <c r="I4" s="63"/>
      <c r="J4" s="64"/>
    </row>
    <row r="5" spans="2:10" ht="28.5">
      <c r="B5" s="35" t="s">
        <v>172</v>
      </c>
      <c r="C5" s="35" t="s">
        <v>173</v>
      </c>
      <c r="D5" s="35" t="s">
        <v>174</v>
      </c>
      <c r="E5" s="35" t="s">
        <v>175</v>
      </c>
      <c r="G5" s="76" t="s">
        <v>176</v>
      </c>
      <c r="H5" s="77"/>
      <c r="I5" s="77"/>
      <c r="J5" s="78"/>
    </row>
    <row r="6" spans="2:10">
      <c r="B6" s="36" t="s">
        <v>177</v>
      </c>
      <c r="C6" s="37" t="s">
        <v>31</v>
      </c>
      <c r="D6" s="37" t="s">
        <v>31</v>
      </c>
      <c r="E6" s="38" t="s">
        <v>31</v>
      </c>
      <c r="G6" s="76" t="s">
        <v>178</v>
      </c>
      <c r="H6" s="77"/>
      <c r="I6" s="77"/>
      <c r="J6" s="78"/>
    </row>
    <row r="7" spans="2:10">
      <c r="B7" s="36" t="s">
        <v>179</v>
      </c>
      <c r="C7" s="37" t="s">
        <v>31</v>
      </c>
      <c r="D7" s="37" t="s">
        <v>31</v>
      </c>
      <c r="E7" s="38" t="s">
        <v>31</v>
      </c>
      <c r="G7" s="76"/>
      <c r="H7" s="77"/>
      <c r="I7" s="77"/>
      <c r="J7" s="78"/>
    </row>
    <row r="8" spans="2:10">
      <c r="B8" s="36" t="s">
        <v>180</v>
      </c>
      <c r="C8" s="37" t="s">
        <v>31</v>
      </c>
      <c r="D8" s="37" t="s">
        <v>31</v>
      </c>
      <c r="E8" s="38" t="s">
        <v>31</v>
      </c>
      <c r="G8" s="76"/>
      <c r="H8" s="77"/>
      <c r="I8" s="77"/>
      <c r="J8" s="78"/>
    </row>
    <row r="9" spans="2:10">
      <c r="B9" s="36" t="s">
        <v>181</v>
      </c>
      <c r="C9" s="37" t="s">
        <v>31</v>
      </c>
      <c r="D9" s="37" t="s">
        <v>31</v>
      </c>
      <c r="E9" s="38" t="s">
        <v>31</v>
      </c>
      <c r="G9" s="65"/>
      <c r="H9" s="66"/>
      <c r="I9" s="66"/>
      <c r="J9" s="67"/>
    </row>
    <row r="10" spans="2:10">
      <c r="B10" s="36" t="s">
        <v>182</v>
      </c>
      <c r="C10" s="37" t="s">
        <v>31</v>
      </c>
      <c r="D10" s="37" t="s">
        <v>31</v>
      </c>
      <c r="E10" s="38" t="s">
        <v>31</v>
      </c>
      <c r="G10" s="76" t="s">
        <v>355</v>
      </c>
      <c r="H10" s="77"/>
      <c r="I10" s="77"/>
      <c r="J10" s="78"/>
    </row>
    <row r="11" spans="2:10">
      <c r="B11" s="36" t="s">
        <v>183</v>
      </c>
      <c r="C11" s="37" t="s">
        <v>31</v>
      </c>
      <c r="D11" s="37" t="s">
        <v>31</v>
      </c>
      <c r="E11" s="38" t="s">
        <v>31</v>
      </c>
      <c r="G11" s="76"/>
      <c r="H11" s="77"/>
      <c r="I11" s="77"/>
      <c r="J11" s="78"/>
    </row>
    <row r="12" spans="2:10">
      <c r="B12" s="36" t="s">
        <v>184</v>
      </c>
      <c r="C12" s="37" t="s">
        <v>31</v>
      </c>
      <c r="D12" s="37" t="s">
        <v>31</v>
      </c>
      <c r="E12" s="38" t="s">
        <v>31</v>
      </c>
      <c r="G12" s="76"/>
      <c r="H12" s="77"/>
      <c r="I12" s="77"/>
      <c r="J12" s="78"/>
    </row>
    <row r="13" spans="2:10">
      <c r="B13" s="36" t="s">
        <v>185</v>
      </c>
      <c r="C13" s="37" t="s">
        <v>31</v>
      </c>
      <c r="D13" s="37" t="s">
        <v>31</v>
      </c>
      <c r="E13" s="38" t="s">
        <v>31</v>
      </c>
      <c r="G13" s="65"/>
      <c r="H13" s="66"/>
      <c r="I13" s="66"/>
      <c r="J13" s="67"/>
    </row>
    <row r="14" spans="2:10">
      <c r="B14" s="36" t="s">
        <v>186</v>
      </c>
      <c r="C14" s="37" t="s">
        <v>31</v>
      </c>
      <c r="D14" s="37" t="s">
        <v>31</v>
      </c>
      <c r="E14" s="38" t="s">
        <v>31</v>
      </c>
      <c r="G14" s="65"/>
      <c r="H14" s="66"/>
      <c r="I14" s="66"/>
      <c r="J14" s="67"/>
    </row>
    <row r="15" spans="2:10">
      <c r="B15" s="36" t="s">
        <v>187</v>
      </c>
      <c r="C15" s="37" t="s">
        <v>31</v>
      </c>
      <c r="D15" s="37" t="s">
        <v>31</v>
      </c>
      <c r="E15" s="38" t="s">
        <v>31</v>
      </c>
      <c r="G15" s="65"/>
      <c r="H15" s="66"/>
      <c r="I15" s="66"/>
      <c r="J15" s="67"/>
    </row>
    <row r="16" spans="2:10">
      <c r="B16" s="36" t="s">
        <v>188</v>
      </c>
      <c r="C16" s="37" t="s">
        <v>31</v>
      </c>
      <c r="D16" s="37" t="s">
        <v>31</v>
      </c>
      <c r="E16" s="38" t="s">
        <v>31</v>
      </c>
      <c r="G16" s="65"/>
      <c r="H16" s="66"/>
      <c r="I16" s="66"/>
      <c r="J16" s="67"/>
    </row>
    <row r="17" spans="2:10">
      <c r="B17" s="36" t="s">
        <v>189</v>
      </c>
      <c r="C17" s="37" t="s">
        <v>31</v>
      </c>
      <c r="D17" s="37" t="s">
        <v>31</v>
      </c>
      <c r="E17" s="38" t="s">
        <v>31</v>
      </c>
      <c r="G17" s="65"/>
      <c r="H17" s="66"/>
      <c r="I17" s="66"/>
      <c r="J17" s="67"/>
    </row>
    <row r="18" spans="2:10">
      <c r="B18" s="36" t="s">
        <v>190</v>
      </c>
      <c r="C18" s="37" t="s">
        <v>31</v>
      </c>
      <c r="D18" s="37" t="s">
        <v>31</v>
      </c>
      <c r="E18" s="38" t="s">
        <v>31</v>
      </c>
      <c r="G18" s="65"/>
      <c r="H18" s="66"/>
      <c r="I18" s="66"/>
      <c r="J18" s="67"/>
    </row>
    <row r="19" spans="2:10">
      <c r="B19" s="36" t="s">
        <v>191</v>
      </c>
      <c r="C19" s="37" t="s">
        <v>31</v>
      </c>
      <c r="D19" s="37" t="s">
        <v>31</v>
      </c>
      <c r="E19" s="38" t="s">
        <v>31</v>
      </c>
      <c r="G19" s="65"/>
      <c r="H19" s="66"/>
      <c r="I19" s="66"/>
      <c r="J19" s="67"/>
    </row>
    <row r="20" spans="2:10">
      <c r="B20" s="36" t="s">
        <v>192</v>
      </c>
      <c r="C20" s="37" t="s">
        <v>31</v>
      </c>
      <c r="D20" s="37" t="s">
        <v>31</v>
      </c>
      <c r="E20" s="38" t="s">
        <v>31</v>
      </c>
      <c r="G20" s="65"/>
      <c r="H20" s="66"/>
      <c r="I20" s="66"/>
      <c r="J20" s="67"/>
    </row>
    <row r="21" spans="2:10">
      <c r="B21" s="39" t="s">
        <v>193</v>
      </c>
      <c r="C21" s="37" t="s">
        <v>31</v>
      </c>
      <c r="D21" s="37" t="s">
        <v>31</v>
      </c>
      <c r="E21" s="38" t="s">
        <v>31</v>
      </c>
      <c r="G21" s="65"/>
      <c r="H21" s="66"/>
      <c r="I21" s="66"/>
      <c r="J21" s="67"/>
    </row>
    <row r="22" spans="2:10">
      <c r="B22" s="36" t="s">
        <v>194</v>
      </c>
      <c r="C22" s="37" t="s">
        <v>31</v>
      </c>
      <c r="D22" s="37" t="s">
        <v>31</v>
      </c>
      <c r="E22" s="38" t="s">
        <v>31</v>
      </c>
      <c r="G22" s="65"/>
      <c r="H22" s="66"/>
      <c r="I22" s="66"/>
      <c r="J22" s="67"/>
    </row>
    <row r="23" spans="2:10" ht="15.75" thickBot="1">
      <c r="B23" s="36" t="s">
        <v>195</v>
      </c>
      <c r="C23" s="37" t="s">
        <v>31</v>
      </c>
      <c r="D23" s="37" t="s">
        <v>31</v>
      </c>
      <c r="E23" s="38" t="s">
        <v>31</v>
      </c>
      <c r="G23" s="68"/>
      <c r="H23" s="69"/>
      <c r="I23" s="69"/>
      <c r="J23" s="70"/>
    </row>
    <row r="24" spans="2:10">
      <c r="B24" s="36" t="s">
        <v>196</v>
      </c>
      <c r="C24" s="37" t="s">
        <v>31</v>
      </c>
      <c r="D24" s="37" t="s">
        <v>31</v>
      </c>
      <c r="E24" s="38" t="s">
        <v>31</v>
      </c>
    </row>
    <row r="25" spans="2:10">
      <c r="B25" s="36" t="s">
        <v>197</v>
      </c>
      <c r="C25" s="37" t="s">
        <v>31</v>
      </c>
      <c r="D25" s="37" t="s">
        <v>31</v>
      </c>
      <c r="E25" s="38" t="s">
        <v>31</v>
      </c>
    </row>
    <row r="26" spans="2:10">
      <c r="B26" s="36" t="s">
        <v>198</v>
      </c>
      <c r="C26" s="37" t="s">
        <v>31</v>
      </c>
      <c r="D26" s="37" t="s">
        <v>31</v>
      </c>
      <c r="E26" s="38" t="s">
        <v>31</v>
      </c>
    </row>
    <row r="27" spans="2:10">
      <c r="B27" s="36" t="s">
        <v>199</v>
      </c>
      <c r="C27" s="37" t="s">
        <v>31</v>
      </c>
      <c r="D27" s="37" t="s">
        <v>31</v>
      </c>
      <c r="E27" s="38" t="s">
        <v>31</v>
      </c>
    </row>
    <row r="28" spans="2:10">
      <c r="B28" s="36" t="s">
        <v>200</v>
      </c>
      <c r="C28" s="37" t="s">
        <v>31</v>
      </c>
      <c r="D28" s="37" t="s">
        <v>31</v>
      </c>
      <c r="E28" s="38" t="s">
        <v>31</v>
      </c>
    </row>
    <row r="29" spans="2:10">
      <c r="B29" s="36" t="s">
        <v>201</v>
      </c>
      <c r="C29" s="37" t="s">
        <v>31</v>
      </c>
      <c r="D29" s="37" t="s">
        <v>31</v>
      </c>
      <c r="E29" s="38" t="s">
        <v>31</v>
      </c>
    </row>
    <row r="30" spans="2:10">
      <c r="B30" s="36" t="s">
        <v>202</v>
      </c>
      <c r="C30" s="37" t="s">
        <v>31</v>
      </c>
      <c r="D30" s="37" t="s">
        <v>31</v>
      </c>
      <c r="E30" s="38" t="s">
        <v>31</v>
      </c>
    </row>
    <row r="31" spans="2:10">
      <c r="B31" s="36" t="s">
        <v>203</v>
      </c>
      <c r="C31" s="37" t="s">
        <v>31</v>
      </c>
      <c r="D31" s="37" t="s">
        <v>31</v>
      </c>
      <c r="E31" s="38" t="s">
        <v>31</v>
      </c>
    </row>
    <row r="32" spans="2:10">
      <c r="B32" s="36" t="s">
        <v>204</v>
      </c>
      <c r="C32" s="37" t="s">
        <v>31</v>
      </c>
      <c r="D32" s="37" t="s">
        <v>31</v>
      </c>
      <c r="E32" s="38" t="s">
        <v>31</v>
      </c>
    </row>
    <row r="33" spans="2:8">
      <c r="B33" s="36" t="s">
        <v>205</v>
      </c>
      <c r="C33" s="37" t="s">
        <v>31</v>
      </c>
      <c r="D33" s="37" t="s">
        <v>31</v>
      </c>
      <c r="E33" s="38" t="s">
        <v>31</v>
      </c>
    </row>
    <row r="34" spans="2:8">
      <c r="B34" s="36" t="s">
        <v>206</v>
      </c>
      <c r="C34" s="37" t="s">
        <v>31</v>
      </c>
      <c r="D34" s="37" t="s">
        <v>31</v>
      </c>
      <c r="E34" s="38" t="s">
        <v>31</v>
      </c>
    </row>
    <row r="35" spans="2:8">
      <c r="B35" s="36" t="s">
        <v>207</v>
      </c>
      <c r="C35" s="37" t="s">
        <v>31</v>
      </c>
      <c r="D35" s="37" t="s">
        <v>31</v>
      </c>
      <c r="E35" s="38" t="s">
        <v>31</v>
      </c>
    </row>
    <row r="36" spans="2:8">
      <c r="B36" s="36" t="s">
        <v>208</v>
      </c>
      <c r="C36" s="37" t="s">
        <v>31</v>
      </c>
      <c r="D36" s="37" t="s">
        <v>31</v>
      </c>
      <c r="E36" s="38" t="s">
        <v>31</v>
      </c>
    </row>
    <row r="37" spans="2:8">
      <c r="B37" s="36" t="s">
        <v>209</v>
      </c>
      <c r="C37" s="37" t="s">
        <v>31</v>
      </c>
      <c r="D37" s="37" t="s">
        <v>31</v>
      </c>
      <c r="E37" s="38" t="s">
        <v>31</v>
      </c>
    </row>
    <row r="38" spans="2:8">
      <c r="B38" s="36" t="s">
        <v>210</v>
      </c>
      <c r="C38" s="37" t="s">
        <v>31</v>
      </c>
      <c r="D38" s="37" t="s">
        <v>31</v>
      </c>
      <c r="E38" s="38" t="s">
        <v>31</v>
      </c>
    </row>
    <row r="39" spans="2:8" ht="15.75" thickBot="1">
      <c r="B39" s="87" t="s">
        <v>211</v>
      </c>
      <c r="C39" s="88"/>
      <c r="D39" s="88"/>
      <c r="E39" s="107"/>
      <c r="F39" s="107"/>
      <c r="G39" s="107"/>
      <c r="H39" s="107"/>
    </row>
    <row r="40" spans="2:8" ht="42.75">
      <c r="B40" s="40" t="s">
        <v>172</v>
      </c>
      <c r="C40" s="40" t="s">
        <v>212</v>
      </c>
      <c r="D40" s="40" t="s">
        <v>213</v>
      </c>
      <c r="E40" s="40" t="s">
        <v>214</v>
      </c>
      <c r="F40" s="40" t="s">
        <v>174</v>
      </c>
      <c r="G40" s="40" t="s">
        <v>215</v>
      </c>
      <c r="H40" s="40" t="s">
        <v>216</v>
      </c>
    </row>
    <row r="41" spans="2:8">
      <c r="B41" s="36" t="s">
        <v>5</v>
      </c>
      <c r="C41" s="37">
        <f>'Charge Data'!$F$25</f>
        <v>52.93</v>
      </c>
      <c r="D41" s="37">
        <f>'Charge Data'!$F$32</f>
        <v>31.49</v>
      </c>
      <c r="E41" s="37">
        <f>D41-F41</f>
        <v>31.49</v>
      </c>
      <c r="F41" s="37">
        <v>0</v>
      </c>
      <c r="G41" s="37">
        <f>C41-D41</f>
        <v>21.44</v>
      </c>
      <c r="H41" s="37">
        <f>G41+F41</f>
        <v>21.44</v>
      </c>
    </row>
    <row r="42" spans="2:8">
      <c r="B42" s="36" t="s">
        <v>217</v>
      </c>
      <c r="C42" s="37">
        <f>'Charge Data'!$F$25</f>
        <v>52.93</v>
      </c>
      <c r="D42" s="37">
        <f>'Charge Data'!$F$32</f>
        <v>31.49</v>
      </c>
      <c r="E42" s="37">
        <f t="shared" ref="E42:E62" si="0">D42-F42</f>
        <v>31.49</v>
      </c>
      <c r="F42" s="37">
        <v>0</v>
      </c>
      <c r="G42" s="37">
        <f t="shared" ref="G42:G62" si="1">C42-D42</f>
        <v>21.44</v>
      </c>
      <c r="H42" s="37">
        <f t="shared" ref="H42:H62" si="2">G42+F42</f>
        <v>21.44</v>
      </c>
    </row>
    <row r="43" spans="2:8">
      <c r="B43" s="36" t="s">
        <v>218</v>
      </c>
      <c r="C43" s="37">
        <f>'Charge Data'!$F$25</f>
        <v>52.93</v>
      </c>
      <c r="D43" s="37">
        <f>'Charge Data'!$F$32</f>
        <v>31.49</v>
      </c>
      <c r="E43" s="37">
        <f t="shared" si="0"/>
        <v>31.49</v>
      </c>
      <c r="F43" s="37">
        <v>0</v>
      </c>
      <c r="G43" s="37">
        <f t="shared" si="1"/>
        <v>21.44</v>
      </c>
      <c r="H43" s="37">
        <f t="shared" si="2"/>
        <v>21.44</v>
      </c>
    </row>
    <row r="44" spans="2:8">
      <c r="B44" s="36" t="s">
        <v>11</v>
      </c>
      <c r="C44" s="37">
        <f>'Charge Data'!$F$26</f>
        <v>60.12</v>
      </c>
      <c r="D44" s="37">
        <f>'Charge Data'!$F$33</f>
        <v>38.68</v>
      </c>
      <c r="E44" s="37">
        <f t="shared" si="0"/>
        <v>38.68</v>
      </c>
      <c r="F44" s="37">
        <v>0</v>
      </c>
      <c r="G44" s="37">
        <f t="shared" si="1"/>
        <v>21.439999999999998</v>
      </c>
      <c r="H44" s="37">
        <f t="shared" si="2"/>
        <v>21.439999999999998</v>
      </c>
    </row>
    <row r="45" spans="2:8">
      <c r="B45" s="36" t="s">
        <v>219</v>
      </c>
      <c r="C45" s="37">
        <f>'Charge Data'!$F$26</f>
        <v>60.12</v>
      </c>
      <c r="D45" s="37">
        <f>'Charge Data'!$F$33</f>
        <v>38.68</v>
      </c>
      <c r="E45" s="37">
        <f t="shared" si="0"/>
        <v>38.68</v>
      </c>
      <c r="F45" s="37">
        <v>0</v>
      </c>
      <c r="G45" s="37">
        <f t="shared" si="1"/>
        <v>21.439999999999998</v>
      </c>
      <c r="H45" s="37">
        <f t="shared" si="2"/>
        <v>21.439999999999998</v>
      </c>
    </row>
    <row r="46" spans="2:8">
      <c r="B46" s="36" t="s">
        <v>220</v>
      </c>
      <c r="C46" s="37">
        <f>'Charge Data'!$F$27</f>
        <v>67.150000000000006</v>
      </c>
      <c r="D46" s="37">
        <f>'Charge Data'!$F$34</f>
        <v>45.71</v>
      </c>
      <c r="E46" s="37">
        <f t="shared" si="0"/>
        <v>45.71</v>
      </c>
      <c r="F46" s="37">
        <v>0</v>
      </c>
      <c r="G46" s="37">
        <f t="shared" si="1"/>
        <v>21.440000000000005</v>
      </c>
      <c r="H46" s="37">
        <f t="shared" si="2"/>
        <v>21.440000000000005</v>
      </c>
    </row>
    <row r="47" spans="2:8">
      <c r="B47" s="36" t="s">
        <v>221</v>
      </c>
      <c r="C47" s="37">
        <f>'Charge Data'!$F$27</f>
        <v>67.150000000000006</v>
      </c>
      <c r="D47" s="37">
        <f>'Charge Data'!$F$34</f>
        <v>45.71</v>
      </c>
      <c r="E47" s="37">
        <f t="shared" si="0"/>
        <v>45.71</v>
      </c>
      <c r="F47" s="37">
        <v>0</v>
      </c>
      <c r="G47" s="37">
        <f t="shared" si="1"/>
        <v>21.440000000000005</v>
      </c>
      <c r="H47" s="37">
        <f t="shared" si="2"/>
        <v>21.440000000000005</v>
      </c>
    </row>
    <row r="48" spans="2:8">
      <c r="B48" s="36" t="s">
        <v>222</v>
      </c>
      <c r="C48" s="37">
        <f>'Charge Data'!$F$27</f>
        <v>67.150000000000006</v>
      </c>
      <c r="D48" s="37">
        <f>'Charge Data'!$F$34</f>
        <v>45.71</v>
      </c>
      <c r="E48" s="37">
        <f t="shared" si="0"/>
        <v>45.71</v>
      </c>
      <c r="F48" s="37">
        <v>0</v>
      </c>
      <c r="G48" s="37">
        <f t="shared" si="1"/>
        <v>21.440000000000005</v>
      </c>
      <c r="H48" s="37">
        <f t="shared" si="2"/>
        <v>21.440000000000005</v>
      </c>
    </row>
    <row r="49" spans="2:8">
      <c r="B49" s="36" t="s">
        <v>18</v>
      </c>
      <c r="C49" s="37">
        <f>'Charge Data'!$F$28</f>
        <v>88.71</v>
      </c>
      <c r="D49" s="37">
        <f>'Charge Data'!$F$35</f>
        <v>67.27</v>
      </c>
      <c r="E49" s="37">
        <f t="shared" si="0"/>
        <v>67.27</v>
      </c>
      <c r="F49" s="37">
        <v>0</v>
      </c>
      <c r="G49" s="37">
        <f t="shared" si="1"/>
        <v>21.439999999999998</v>
      </c>
      <c r="H49" s="37">
        <f t="shared" si="2"/>
        <v>21.439999999999998</v>
      </c>
    </row>
    <row r="50" spans="2:8">
      <c r="B50" s="36" t="s">
        <v>223</v>
      </c>
      <c r="C50" s="37">
        <f>'Charge Data'!$F$28</f>
        <v>88.71</v>
      </c>
      <c r="D50" s="37">
        <f>'Charge Data'!$F$35</f>
        <v>67.27</v>
      </c>
      <c r="E50" s="37">
        <f t="shared" si="0"/>
        <v>67.27</v>
      </c>
      <c r="F50" s="37">
        <v>0</v>
      </c>
      <c r="G50" s="37">
        <f t="shared" si="1"/>
        <v>21.439999999999998</v>
      </c>
      <c r="H50" s="37">
        <f t="shared" si="2"/>
        <v>21.439999999999998</v>
      </c>
    </row>
    <row r="51" spans="2:8">
      <c r="B51" s="36" t="s">
        <v>22</v>
      </c>
      <c r="C51" s="37">
        <f>'Charge Data'!$F$28</f>
        <v>88.71</v>
      </c>
      <c r="D51" s="37">
        <f>'Charge Data'!$F$35</f>
        <v>67.27</v>
      </c>
      <c r="E51" s="37">
        <f t="shared" si="0"/>
        <v>67.27</v>
      </c>
      <c r="F51" s="37">
        <v>0</v>
      </c>
      <c r="G51" s="37">
        <f t="shared" si="1"/>
        <v>21.439999999999998</v>
      </c>
      <c r="H51" s="37">
        <f t="shared" si="2"/>
        <v>21.439999999999998</v>
      </c>
    </row>
    <row r="52" spans="2:8">
      <c r="B52" s="36" t="s">
        <v>23</v>
      </c>
      <c r="C52" s="37">
        <f>'Charge Data'!$F$29</f>
        <v>95.75</v>
      </c>
      <c r="D52" s="37">
        <f>'Charge Data'!$F$36</f>
        <v>74.31</v>
      </c>
      <c r="E52" s="37">
        <f t="shared" si="0"/>
        <v>74.31</v>
      </c>
      <c r="F52" s="37">
        <v>0</v>
      </c>
      <c r="G52" s="37">
        <f t="shared" si="1"/>
        <v>21.439999999999998</v>
      </c>
      <c r="H52" s="37">
        <f t="shared" si="2"/>
        <v>21.439999999999998</v>
      </c>
    </row>
    <row r="53" spans="2:8">
      <c r="B53" s="36" t="s">
        <v>24</v>
      </c>
      <c r="C53" s="37">
        <f>'Charge Data'!$F$29</f>
        <v>95.75</v>
      </c>
      <c r="D53" s="37">
        <f>'Charge Data'!$F$36</f>
        <v>74.31</v>
      </c>
      <c r="E53" s="37">
        <f t="shared" si="0"/>
        <v>74.31</v>
      </c>
      <c r="F53" s="37">
        <v>0</v>
      </c>
      <c r="G53" s="37">
        <f t="shared" si="1"/>
        <v>21.439999999999998</v>
      </c>
      <c r="H53" s="37">
        <f t="shared" si="2"/>
        <v>21.439999999999998</v>
      </c>
    </row>
    <row r="54" spans="2:8">
      <c r="B54" s="36" t="s">
        <v>25</v>
      </c>
      <c r="C54" s="37">
        <f>'Charge Data'!$F$30</f>
        <v>102.94</v>
      </c>
      <c r="D54" s="37">
        <f>'Charge Data'!$F$37</f>
        <v>81.5</v>
      </c>
      <c r="E54" s="37">
        <f t="shared" si="0"/>
        <v>81.5</v>
      </c>
      <c r="F54" s="37">
        <v>0</v>
      </c>
      <c r="G54" s="37">
        <f t="shared" si="1"/>
        <v>21.439999999999998</v>
      </c>
      <c r="H54" s="37">
        <f t="shared" si="2"/>
        <v>21.439999999999998</v>
      </c>
    </row>
    <row r="55" spans="2:8">
      <c r="B55" s="36" t="s">
        <v>26</v>
      </c>
      <c r="C55" s="37">
        <f>'Charge Data'!$F$30</f>
        <v>102.94</v>
      </c>
      <c r="D55" s="37">
        <f>'Charge Data'!$F$37</f>
        <v>81.5</v>
      </c>
      <c r="E55" s="37">
        <f t="shared" si="0"/>
        <v>81.5</v>
      </c>
      <c r="F55" s="37">
        <v>0</v>
      </c>
      <c r="G55" s="37">
        <f t="shared" si="1"/>
        <v>21.439999999999998</v>
      </c>
      <c r="H55" s="37">
        <f t="shared" si="2"/>
        <v>21.439999999999998</v>
      </c>
    </row>
    <row r="56" spans="2:8">
      <c r="B56" s="36" t="s">
        <v>224</v>
      </c>
      <c r="C56" s="37">
        <f>'Charge Data'!$F$31</f>
        <v>110.13</v>
      </c>
      <c r="D56" s="37">
        <f>'Charge Data'!$F$38</f>
        <v>88.69</v>
      </c>
      <c r="E56" s="37">
        <f t="shared" si="0"/>
        <v>88.69</v>
      </c>
      <c r="F56" s="37">
        <v>0</v>
      </c>
      <c r="G56" s="37">
        <f t="shared" si="1"/>
        <v>21.439999999999998</v>
      </c>
      <c r="H56" s="37">
        <f t="shared" si="2"/>
        <v>21.439999999999998</v>
      </c>
    </row>
    <row r="57" spans="2:8">
      <c r="B57" s="36" t="s">
        <v>225</v>
      </c>
      <c r="C57" s="37">
        <f>'Charge Data'!$F$31</f>
        <v>110.13</v>
      </c>
      <c r="D57" s="37">
        <f>'Charge Data'!$F$38</f>
        <v>88.69</v>
      </c>
      <c r="E57" s="37">
        <f t="shared" si="0"/>
        <v>88.69</v>
      </c>
      <c r="F57" s="37">
        <v>0</v>
      </c>
      <c r="G57" s="37">
        <f t="shared" si="1"/>
        <v>21.439999999999998</v>
      </c>
      <c r="H57" s="37">
        <f t="shared" si="2"/>
        <v>21.439999999999998</v>
      </c>
    </row>
    <row r="58" spans="2:8">
      <c r="B58" s="36" t="s">
        <v>226</v>
      </c>
      <c r="C58" s="37">
        <f>'Charge Data'!$F$31</f>
        <v>110.13</v>
      </c>
      <c r="D58" s="37">
        <f>'Charge Data'!$F$38</f>
        <v>88.69</v>
      </c>
      <c r="E58" s="37">
        <f t="shared" si="0"/>
        <v>88.69</v>
      </c>
      <c r="F58" s="37">
        <v>0</v>
      </c>
      <c r="G58" s="37">
        <f t="shared" si="1"/>
        <v>21.439999999999998</v>
      </c>
      <c r="H58" s="37">
        <f t="shared" si="2"/>
        <v>21.439999999999998</v>
      </c>
    </row>
    <row r="59" spans="2:8">
      <c r="B59" s="36" t="s">
        <v>227</v>
      </c>
      <c r="C59" s="37">
        <f>'Charge Data'!$F$31</f>
        <v>110.13</v>
      </c>
      <c r="D59" s="37">
        <f>'Charge Data'!$F$38</f>
        <v>88.69</v>
      </c>
      <c r="E59" s="37">
        <f t="shared" si="0"/>
        <v>88.69</v>
      </c>
      <c r="F59" s="37">
        <v>0</v>
      </c>
      <c r="G59" s="37">
        <f t="shared" si="1"/>
        <v>21.439999999999998</v>
      </c>
      <c r="H59" s="37">
        <f t="shared" si="2"/>
        <v>21.439999999999998</v>
      </c>
    </row>
    <row r="60" spans="2:8">
      <c r="B60" s="36" t="s">
        <v>228</v>
      </c>
      <c r="C60" s="37">
        <f>'Charge Data'!$F$31</f>
        <v>110.13</v>
      </c>
      <c r="D60" s="37">
        <f>'Charge Data'!$F$38</f>
        <v>88.69</v>
      </c>
      <c r="E60" s="37">
        <f t="shared" si="0"/>
        <v>88.69</v>
      </c>
      <c r="F60" s="37">
        <v>0</v>
      </c>
      <c r="G60" s="37">
        <f t="shared" si="1"/>
        <v>21.439999999999998</v>
      </c>
      <c r="H60" s="37">
        <f t="shared" si="2"/>
        <v>21.439999999999998</v>
      </c>
    </row>
    <row r="61" spans="2:8">
      <c r="B61" s="36" t="s">
        <v>229</v>
      </c>
      <c r="C61" s="37">
        <f>'Charge Data'!$F$31</f>
        <v>110.13</v>
      </c>
      <c r="D61" s="37">
        <f>'Charge Data'!$F$38</f>
        <v>88.69</v>
      </c>
      <c r="E61" s="37">
        <f t="shared" si="0"/>
        <v>88.69</v>
      </c>
      <c r="F61" s="37">
        <v>0</v>
      </c>
      <c r="G61" s="37">
        <f t="shared" si="1"/>
        <v>21.439999999999998</v>
      </c>
      <c r="H61" s="37">
        <f t="shared" si="2"/>
        <v>21.439999999999998</v>
      </c>
    </row>
    <row r="62" spans="2:8">
      <c r="B62" s="36" t="s">
        <v>230</v>
      </c>
      <c r="C62" s="37">
        <f>'Charge Data'!$F$31</f>
        <v>110.13</v>
      </c>
      <c r="D62" s="37">
        <f>'Charge Data'!$F$38</f>
        <v>88.69</v>
      </c>
      <c r="E62" s="37">
        <f t="shared" si="0"/>
        <v>88.69</v>
      </c>
      <c r="F62" s="37">
        <v>0</v>
      </c>
      <c r="G62" s="37">
        <f t="shared" si="1"/>
        <v>21.439999999999998</v>
      </c>
      <c r="H62" s="37">
        <f t="shared" si="2"/>
        <v>21.439999999999998</v>
      </c>
    </row>
    <row r="63" spans="2:8" ht="15" customHeight="1" thickBot="1">
      <c r="B63" s="87" t="s">
        <v>231</v>
      </c>
      <c r="C63" s="88"/>
      <c r="D63" s="88"/>
      <c r="E63" s="107"/>
      <c r="F63" s="107"/>
      <c r="G63" s="107"/>
      <c r="H63" s="107"/>
    </row>
    <row r="64" spans="2:8" ht="42.75">
      <c r="B64" s="35" t="s">
        <v>232</v>
      </c>
      <c r="C64" s="35" t="s">
        <v>212</v>
      </c>
      <c r="D64" s="35" t="s">
        <v>213</v>
      </c>
      <c r="E64" s="35" t="s">
        <v>214</v>
      </c>
      <c r="F64" s="35" t="s">
        <v>174</v>
      </c>
      <c r="G64" s="35" t="s">
        <v>215</v>
      </c>
      <c r="H64" s="35" t="s">
        <v>216</v>
      </c>
    </row>
    <row r="65" spans="2:8">
      <c r="B65" s="8" t="s">
        <v>233</v>
      </c>
      <c r="C65" s="41">
        <f>'Charge Data'!$F$50</f>
        <v>3.3681000000000001</v>
      </c>
      <c r="D65" s="41">
        <f>'Charge Data'!$F$51</f>
        <v>2.8580999999999999</v>
      </c>
      <c r="E65" s="41">
        <f>D65-F65</f>
        <v>2.4323358396288</v>
      </c>
      <c r="F65" s="41">
        <f>0.148967552*D65</f>
        <v>0.42576416037119996</v>
      </c>
      <c r="G65" s="41">
        <f>C65-D65</f>
        <v>0.51000000000000023</v>
      </c>
      <c r="H65" s="41">
        <f>G65+F65</f>
        <v>0.93576416037120014</v>
      </c>
    </row>
    <row r="66" spans="2:8">
      <c r="B66" s="8" t="s">
        <v>234</v>
      </c>
      <c r="C66" s="41">
        <f>'Charge Data'!$F$50</f>
        <v>3.3681000000000001</v>
      </c>
      <c r="D66" s="41">
        <f>'Charge Data'!$F$51</f>
        <v>2.8580999999999999</v>
      </c>
      <c r="E66" s="41">
        <f t="shared" ref="E66:E71" si="3">D66-F66</f>
        <v>2.4323358396288</v>
      </c>
      <c r="F66" s="41">
        <f t="shared" ref="F66:F71" si="4">0.148967552*D66</f>
        <v>0.42576416037119996</v>
      </c>
      <c r="G66" s="41">
        <f t="shared" ref="G66:G71" si="5">C66-D66</f>
        <v>0.51000000000000023</v>
      </c>
      <c r="H66" s="41">
        <f t="shared" ref="H66:H71" si="6">G66+F66</f>
        <v>0.93576416037120014</v>
      </c>
    </row>
    <row r="67" spans="2:8">
      <c r="B67" s="8" t="s">
        <v>235</v>
      </c>
      <c r="C67" s="41">
        <f>'Charge Data'!$F$50</f>
        <v>3.3681000000000001</v>
      </c>
      <c r="D67" s="41">
        <f>'Charge Data'!$F$51</f>
        <v>2.8580999999999999</v>
      </c>
      <c r="E67" s="41">
        <f t="shared" si="3"/>
        <v>2.4323358396288</v>
      </c>
      <c r="F67" s="41">
        <f t="shared" si="4"/>
        <v>0.42576416037119996</v>
      </c>
      <c r="G67" s="41">
        <f t="shared" si="5"/>
        <v>0.51000000000000023</v>
      </c>
      <c r="H67" s="41">
        <f t="shared" si="6"/>
        <v>0.93576416037120014</v>
      </c>
    </row>
    <row r="68" spans="2:8">
      <c r="B68" s="8" t="s">
        <v>236</v>
      </c>
      <c r="C68" s="41">
        <f>'Charge Data'!$F$50</f>
        <v>3.3681000000000001</v>
      </c>
      <c r="D68" s="41">
        <f>'Charge Data'!$F$51</f>
        <v>2.8580999999999999</v>
      </c>
      <c r="E68" s="41">
        <f t="shared" si="3"/>
        <v>2.4323358396288</v>
      </c>
      <c r="F68" s="41">
        <f t="shared" si="4"/>
        <v>0.42576416037119996</v>
      </c>
      <c r="G68" s="41">
        <f t="shared" si="5"/>
        <v>0.51000000000000023</v>
      </c>
      <c r="H68" s="41">
        <f t="shared" si="6"/>
        <v>0.93576416037120014</v>
      </c>
    </row>
    <row r="69" spans="2:8">
      <c r="B69" s="8" t="s">
        <v>237</v>
      </c>
      <c r="C69" s="41">
        <f>'Charge Data'!$F$50</f>
        <v>3.3681000000000001</v>
      </c>
      <c r="D69" s="41">
        <f>'Charge Data'!$F$51</f>
        <v>2.8580999999999999</v>
      </c>
      <c r="E69" s="41">
        <f t="shared" si="3"/>
        <v>2.4323358396288</v>
      </c>
      <c r="F69" s="41">
        <f t="shared" si="4"/>
        <v>0.42576416037119996</v>
      </c>
      <c r="G69" s="41">
        <f t="shared" si="5"/>
        <v>0.51000000000000023</v>
      </c>
      <c r="H69" s="41">
        <f t="shared" si="6"/>
        <v>0.93576416037120014</v>
      </c>
    </row>
    <row r="70" spans="2:8">
      <c r="B70" s="8" t="s">
        <v>238</v>
      </c>
      <c r="C70" s="41">
        <f>'Charge Data'!$F$50</f>
        <v>3.3681000000000001</v>
      </c>
      <c r="D70" s="41">
        <f>'Charge Data'!$F$51</f>
        <v>2.8580999999999999</v>
      </c>
      <c r="E70" s="41">
        <f t="shared" si="3"/>
        <v>2.4323358396288</v>
      </c>
      <c r="F70" s="41">
        <f t="shared" si="4"/>
        <v>0.42576416037119996</v>
      </c>
      <c r="G70" s="41">
        <f t="shared" si="5"/>
        <v>0.51000000000000023</v>
      </c>
      <c r="H70" s="41">
        <f t="shared" si="6"/>
        <v>0.93576416037120014</v>
      </c>
    </row>
    <row r="71" spans="2:8">
      <c r="B71" s="12" t="s">
        <v>239</v>
      </c>
      <c r="C71" s="41">
        <f>'Charge Data'!$F$50</f>
        <v>3.3681000000000001</v>
      </c>
      <c r="D71" s="41">
        <f>'Charge Data'!$F$51</f>
        <v>2.8580999999999999</v>
      </c>
      <c r="E71" s="41">
        <f t="shared" si="3"/>
        <v>2.4323358396288</v>
      </c>
      <c r="F71" s="41">
        <f t="shared" si="4"/>
        <v>0.42576416037119996</v>
      </c>
      <c r="G71" s="41">
        <f t="shared" si="5"/>
        <v>0.51000000000000023</v>
      </c>
      <c r="H71" s="41">
        <f t="shared" si="6"/>
        <v>0.93576416037120014</v>
      </c>
    </row>
    <row r="72" spans="2:8" ht="15.75" thickBot="1">
      <c r="B72" s="104" t="s">
        <v>240</v>
      </c>
      <c r="C72" s="105" t="s">
        <v>73</v>
      </c>
      <c r="D72" s="88"/>
      <c r="E72" s="88"/>
      <c r="F72" s="89"/>
    </row>
    <row r="73" spans="2:8" ht="40.15" customHeight="1" thickBot="1">
      <c r="B73" s="89"/>
      <c r="C73" s="10" t="s">
        <v>241</v>
      </c>
      <c r="D73" s="10" t="s">
        <v>76</v>
      </c>
      <c r="E73" s="10" t="s">
        <v>242</v>
      </c>
      <c r="F73" s="10" t="s">
        <v>243</v>
      </c>
      <c r="H73" s="3"/>
    </row>
    <row r="74" spans="2:8">
      <c r="B74" s="8" t="s">
        <v>81</v>
      </c>
      <c r="C74" s="41" t="s">
        <v>31</v>
      </c>
      <c r="D74" s="41" t="s">
        <v>31</v>
      </c>
      <c r="E74" s="41" t="s">
        <v>31</v>
      </c>
      <c r="F74" s="41" t="s">
        <v>31</v>
      </c>
      <c r="H74" s="3"/>
    </row>
    <row r="75" spans="2:8">
      <c r="B75" s="8" t="s">
        <v>82</v>
      </c>
      <c r="C75" s="41" t="s">
        <v>31</v>
      </c>
      <c r="D75" s="41" t="s">
        <v>31</v>
      </c>
      <c r="E75" s="41" t="s">
        <v>31</v>
      </c>
      <c r="F75" s="41" t="s">
        <v>31</v>
      </c>
      <c r="H75" s="3"/>
    </row>
    <row r="76" spans="2:8" ht="15.75" thickBot="1">
      <c r="B76" s="12" t="s">
        <v>244</v>
      </c>
      <c r="C76" s="41" t="s">
        <v>31</v>
      </c>
      <c r="D76" s="41" t="s">
        <v>31</v>
      </c>
      <c r="E76" s="41" t="s">
        <v>31</v>
      </c>
      <c r="F76" s="41" t="s">
        <v>31</v>
      </c>
      <c r="H76" s="3"/>
    </row>
    <row r="77" spans="2:8" ht="15.75" thickBot="1">
      <c r="B77" s="106" t="s">
        <v>245</v>
      </c>
      <c r="C77" s="105" t="s">
        <v>73</v>
      </c>
      <c r="D77" s="88"/>
      <c r="E77" s="88"/>
      <c r="F77" s="89"/>
      <c r="H77" s="3"/>
    </row>
    <row r="78" spans="2:8" ht="15.75" thickBot="1">
      <c r="B78" s="86"/>
      <c r="C78" s="10" t="s">
        <v>241</v>
      </c>
      <c r="D78" s="10" t="s">
        <v>76</v>
      </c>
      <c r="E78" s="10" t="s">
        <v>242</v>
      </c>
      <c r="F78" s="10" t="s">
        <v>243</v>
      </c>
      <c r="G78" s="10" t="s">
        <v>246</v>
      </c>
    </row>
    <row r="79" spans="2:8">
      <c r="B79" s="8" t="s">
        <v>81</v>
      </c>
      <c r="C79" s="41">
        <f>'Charge Data'!$F$52</f>
        <v>2.8580999999999999</v>
      </c>
      <c r="D79" s="41">
        <f>'Charge Data'!$F$53</f>
        <v>2.5179</v>
      </c>
      <c r="E79" s="41">
        <f>'Charge Data'!$F$53</f>
        <v>2.5179</v>
      </c>
      <c r="F79" s="41">
        <f>'Charge Data'!$F$53</f>
        <v>2.5179</v>
      </c>
      <c r="G79" s="37">
        <f>'Charge Data'!$F$39</f>
        <v>51000</v>
      </c>
    </row>
    <row r="80" spans="2:8">
      <c r="B80" s="8" t="s">
        <v>82</v>
      </c>
      <c r="C80" s="41">
        <f>'Charge Data'!$F$54</f>
        <v>2.8580999999999999</v>
      </c>
      <c r="D80" s="41">
        <f>'Charge Data'!$F$54</f>
        <v>2.8580999999999999</v>
      </c>
      <c r="E80" s="41">
        <f>'Charge Data'!$F$55</f>
        <v>2.3976999999999999</v>
      </c>
      <c r="F80" s="41">
        <f>'Charge Data'!$F$55</f>
        <v>2.3976999999999999</v>
      </c>
      <c r="G80" s="37">
        <f>'Charge Data'!$F$39</f>
        <v>51000</v>
      </c>
    </row>
    <row r="81" spans="2:8">
      <c r="B81" s="12" t="s">
        <v>244</v>
      </c>
      <c r="C81" s="41">
        <f>'Charge Data'!$F$54</f>
        <v>2.8580999999999999</v>
      </c>
      <c r="D81" s="41">
        <f>'Charge Data'!$F$54</f>
        <v>2.8580999999999999</v>
      </c>
      <c r="E81" s="41">
        <f>'Charge Data'!$F$55</f>
        <v>2.3976999999999999</v>
      </c>
      <c r="F81" s="41">
        <f>'Charge Data'!$F$55</f>
        <v>2.3976999999999999</v>
      </c>
      <c r="G81" s="37">
        <f>'Charge Data'!$F$39</f>
        <v>51000</v>
      </c>
    </row>
    <row r="83" spans="2:8" ht="15.75" thickBot="1">
      <c r="B83" s="1" t="s">
        <v>247</v>
      </c>
      <c r="H83" s="3"/>
    </row>
    <row r="84" spans="2:8" ht="15.75" thickBot="1">
      <c r="B84" s="106" t="s">
        <v>245</v>
      </c>
      <c r="C84" s="105" t="s">
        <v>73</v>
      </c>
      <c r="D84" s="88"/>
      <c r="E84" s="88"/>
      <c r="F84" s="89"/>
      <c r="H84" s="3"/>
    </row>
    <row r="85" spans="2:8" ht="40.15" customHeight="1" thickBot="1">
      <c r="B85" s="86"/>
      <c r="C85" s="10" t="s">
        <v>241</v>
      </c>
      <c r="D85" s="10" t="s">
        <v>76</v>
      </c>
      <c r="E85" s="10" t="s">
        <v>242</v>
      </c>
      <c r="F85" s="10" t="s">
        <v>243</v>
      </c>
      <c r="H85" s="3"/>
    </row>
    <row r="86" spans="2:8">
      <c r="B86" s="8" t="s">
        <v>81</v>
      </c>
      <c r="C86" s="41">
        <f>'Charge Data'!$F$52</f>
        <v>2.8580999999999999</v>
      </c>
      <c r="D86" s="41">
        <f>'Charge Data'!$F$53</f>
        <v>2.5179</v>
      </c>
      <c r="E86" s="41">
        <f>'Charge Data'!$F$53</f>
        <v>2.5179</v>
      </c>
      <c r="F86" s="41">
        <f>'Charge Data'!$F$53</f>
        <v>2.5179</v>
      </c>
      <c r="H86" s="3"/>
    </row>
    <row r="87" spans="2:8">
      <c r="B87" s="8" t="s">
        <v>82</v>
      </c>
      <c r="C87" s="41">
        <f>'Charge Data'!$F$54</f>
        <v>2.8580999999999999</v>
      </c>
      <c r="D87" s="41">
        <f>'Charge Data'!$F$54</f>
        <v>2.8580999999999999</v>
      </c>
      <c r="E87" s="41">
        <f>'Charge Data'!$F$55</f>
        <v>2.3976999999999999</v>
      </c>
      <c r="F87" s="41">
        <f>'Charge Data'!$F$55</f>
        <v>2.3976999999999999</v>
      </c>
      <c r="H87" s="3"/>
    </row>
    <row r="88" spans="2:8">
      <c r="B88" s="12" t="s">
        <v>244</v>
      </c>
      <c r="C88" s="41">
        <f>'Charge Data'!$F$54</f>
        <v>2.8580999999999999</v>
      </c>
      <c r="D88" s="41">
        <f>'Charge Data'!$F$54</f>
        <v>2.8580999999999999</v>
      </c>
      <c r="E88" s="41">
        <f>'Charge Data'!$F$55</f>
        <v>2.3976999999999999</v>
      </c>
      <c r="F88" s="41">
        <f>'Charge Data'!$F$55</f>
        <v>2.3976999999999999</v>
      </c>
      <c r="H88" s="3"/>
    </row>
    <row r="90" spans="2:8">
      <c r="B90" s="42" t="s">
        <v>248</v>
      </c>
      <c r="C90" s="3"/>
      <c r="D90" s="43"/>
      <c r="E90" s="43"/>
      <c r="F90" s="43"/>
      <c r="G90" s="43"/>
    </row>
    <row r="91" spans="2:8">
      <c r="B91" s="102" t="s">
        <v>249</v>
      </c>
      <c r="C91" s="103"/>
      <c r="D91" s="103"/>
      <c r="E91" s="103"/>
      <c r="F91" s="103"/>
      <c r="G91" s="44"/>
    </row>
    <row r="92" spans="2:8">
      <c r="B92" s="45" t="s">
        <v>232</v>
      </c>
      <c r="C92" s="46" t="s">
        <v>250</v>
      </c>
      <c r="D92" s="46" t="s">
        <v>251</v>
      </c>
      <c r="E92" s="46" t="s">
        <v>252</v>
      </c>
      <c r="F92" s="46" t="s">
        <v>253</v>
      </c>
    </row>
    <row r="93" spans="2:8">
      <c r="B93" s="8" t="s">
        <v>254</v>
      </c>
      <c r="C93" s="41" t="s">
        <v>31</v>
      </c>
      <c r="D93" s="41" t="s">
        <v>31</v>
      </c>
      <c r="E93" s="41" t="s">
        <v>31</v>
      </c>
      <c r="F93" s="41" t="s">
        <v>31</v>
      </c>
    </row>
    <row r="94" spans="2:8">
      <c r="B94" s="8" t="s">
        <v>255</v>
      </c>
      <c r="C94" s="41" t="s">
        <v>31</v>
      </c>
      <c r="D94" s="41" t="s">
        <v>31</v>
      </c>
      <c r="E94" s="41" t="s">
        <v>31</v>
      </c>
      <c r="F94" s="41" t="s">
        <v>31</v>
      </c>
    </row>
    <row r="95" spans="2:8">
      <c r="B95" s="8" t="s">
        <v>256</v>
      </c>
      <c r="C95" s="41" t="s">
        <v>31</v>
      </c>
      <c r="D95" s="41" t="s">
        <v>31</v>
      </c>
      <c r="E95" s="41" t="s">
        <v>31</v>
      </c>
      <c r="F95" s="41" t="s">
        <v>31</v>
      </c>
    </row>
    <row r="96" spans="2:8">
      <c r="B96" s="8" t="s">
        <v>257</v>
      </c>
      <c r="C96" s="41" t="s">
        <v>31</v>
      </c>
      <c r="D96" s="41" t="s">
        <v>31</v>
      </c>
      <c r="E96" s="41" t="s">
        <v>31</v>
      </c>
      <c r="F96" s="41" t="s">
        <v>31</v>
      </c>
    </row>
  </sheetData>
  <sheetProtection algorithmName="SHA-512" hashValue="useO8ggeEDpPoQykoaBJ7D88WGolkOKba7iYSVOYBXFtgh97W+v+gEHSPR0mJ2EskA1xaia/VXOIBOAAwVYNiw==" saltValue="Iry3VvgirdoAHQCp6m0mJA==" spinCount="100000" sheet="1" objects="1" scenarios="1"/>
  <mergeCells count="14">
    <mergeCell ref="B63:H63"/>
    <mergeCell ref="B2:H2"/>
    <mergeCell ref="B4:E4"/>
    <mergeCell ref="G5:J5"/>
    <mergeCell ref="G6:J8"/>
    <mergeCell ref="G10:J12"/>
    <mergeCell ref="B39:H39"/>
    <mergeCell ref="B91:F91"/>
    <mergeCell ref="B72:B73"/>
    <mergeCell ref="C72:F72"/>
    <mergeCell ref="B77:B78"/>
    <mergeCell ref="C77:F77"/>
    <mergeCell ref="B84:B85"/>
    <mergeCell ref="C84:F84"/>
  </mergeCells>
  <conditionalFormatting sqref="C41:D62">
    <cfRule type="containsText" dxfId="9" priority="3" operator="containsText" text="Enter manually">
      <formula>NOT(ISERROR(SEARCH("Enter manually",C41)))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K62"/>
  <sheetViews>
    <sheetView topLeftCell="A28" workbookViewId="0">
      <selection activeCell="C42" sqref="C42"/>
    </sheetView>
  </sheetViews>
  <sheetFormatPr defaultRowHeight="15"/>
  <cols>
    <col min="1" max="1" width="4.7109375" style="72" customWidth="1"/>
    <col min="2" max="2" width="48.7109375" style="72" customWidth="1"/>
    <col min="3" max="6" width="20.7109375" style="72" customWidth="1"/>
    <col min="7" max="16384" width="9.140625" style="72"/>
  </cols>
  <sheetData>
    <row r="1" spans="1:11" ht="15.75" thickBot="1">
      <c r="A1" s="3"/>
      <c r="B1" s="3"/>
      <c r="C1" s="3"/>
      <c r="D1" s="3"/>
      <c r="E1" s="3"/>
      <c r="F1" s="3"/>
      <c r="G1" s="3"/>
      <c r="H1" s="3"/>
      <c r="I1" s="3"/>
      <c r="J1" s="3"/>
      <c r="K1" s="3"/>
    </row>
    <row r="2" spans="1:11" ht="18.75" thickBot="1">
      <c r="A2" s="3"/>
      <c r="B2" s="47" t="s">
        <v>258</v>
      </c>
      <c r="C2" s="48"/>
      <c r="D2" s="48"/>
      <c r="E2" s="48"/>
      <c r="F2" s="48"/>
      <c r="G2" s="48"/>
      <c r="H2" s="49"/>
      <c r="I2" s="3"/>
      <c r="J2" s="3"/>
      <c r="K2" s="3"/>
    </row>
    <row r="3" spans="1:11" ht="15.75" thickBot="1">
      <c r="A3" s="3"/>
      <c r="B3" s="3"/>
      <c r="C3" s="3"/>
      <c r="D3" s="3"/>
      <c r="E3" s="3"/>
      <c r="F3" s="3"/>
      <c r="G3" s="3"/>
      <c r="H3" s="3"/>
      <c r="I3" s="3"/>
      <c r="J3" s="3"/>
      <c r="K3" s="3"/>
    </row>
    <row r="4" spans="1:11" ht="15.75" thickBot="1">
      <c r="A4" s="3"/>
      <c r="B4" s="111" t="s">
        <v>259</v>
      </c>
      <c r="C4" s="112"/>
      <c r="D4" s="113"/>
      <c r="E4" s="113"/>
      <c r="F4" s="113"/>
      <c r="G4" s="3"/>
      <c r="H4" s="73" t="s">
        <v>356</v>
      </c>
      <c r="I4" s="74"/>
      <c r="J4" s="74"/>
      <c r="K4" s="75"/>
    </row>
    <row r="5" spans="1:11" ht="42.75">
      <c r="A5" s="3"/>
      <c r="B5" s="50" t="s">
        <v>260</v>
      </c>
      <c r="C5" s="35" t="s">
        <v>214</v>
      </c>
      <c r="D5" s="35" t="s">
        <v>261</v>
      </c>
      <c r="E5" s="35" t="s">
        <v>216</v>
      </c>
      <c r="F5" s="35" t="s">
        <v>212</v>
      </c>
      <c r="G5" s="3"/>
      <c r="H5" s="76"/>
      <c r="I5" s="77"/>
      <c r="J5" s="77"/>
      <c r="K5" s="78"/>
    </row>
    <row r="6" spans="1:11">
      <c r="A6" s="3"/>
      <c r="B6" s="8" t="s">
        <v>127</v>
      </c>
      <c r="C6" s="51" t="s">
        <v>31</v>
      </c>
      <c r="D6" s="51" t="s">
        <v>31</v>
      </c>
      <c r="E6" s="51" t="s">
        <v>31</v>
      </c>
      <c r="F6" s="51" t="s">
        <v>31</v>
      </c>
      <c r="G6" s="3"/>
      <c r="H6" s="76"/>
      <c r="I6" s="77"/>
      <c r="J6" s="77"/>
      <c r="K6" s="78"/>
    </row>
    <row r="7" spans="1:11">
      <c r="A7" s="3"/>
      <c r="B7" s="8" t="s">
        <v>262</v>
      </c>
      <c r="C7" s="51" t="s">
        <v>31</v>
      </c>
      <c r="D7" s="51">
        <f>'Charge Data'!$F$24</f>
        <v>119.95</v>
      </c>
      <c r="E7" s="51" t="s">
        <v>31</v>
      </c>
      <c r="F7" s="51">
        <f>'Charge Data'!$F$22</f>
        <v>141.38999999999999</v>
      </c>
      <c r="G7" s="3"/>
      <c r="H7" s="76"/>
      <c r="I7" s="77"/>
      <c r="J7" s="77"/>
      <c r="K7" s="78"/>
    </row>
    <row r="8" spans="1:11">
      <c r="A8" s="3"/>
      <c r="B8" s="8" t="s">
        <v>264</v>
      </c>
      <c r="C8" s="51" t="s">
        <v>31</v>
      </c>
      <c r="D8" s="51">
        <f>'Charge Data'!$F$23</f>
        <v>142.71</v>
      </c>
      <c r="E8" s="51" t="s">
        <v>31</v>
      </c>
      <c r="F8" s="51">
        <f>'Charge Data'!$F$21</f>
        <v>164.15</v>
      </c>
      <c r="G8" s="3"/>
      <c r="H8" s="76"/>
      <c r="I8" s="77"/>
      <c r="J8" s="77"/>
      <c r="K8" s="78"/>
    </row>
    <row r="9" spans="1:11">
      <c r="A9" s="3"/>
      <c r="B9" s="8" t="s">
        <v>129</v>
      </c>
      <c r="C9" s="51" t="s">
        <v>31</v>
      </c>
      <c r="D9" s="51">
        <f>'Charge Data'!$F$23</f>
        <v>142.71</v>
      </c>
      <c r="E9" s="51" t="s">
        <v>31</v>
      </c>
      <c r="F9" s="51">
        <f>'Charge Data'!$F$21</f>
        <v>164.15</v>
      </c>
      <c r="G9" s="3"/>
      <c r="H9" s="76"/>
      <c r="I9" s="77"/>
      <c r="J9" s="77"/>
      <c r="K9" s="78"/>
    </row>
    <row r="10" spans="1:11">
      <c r="A10" s="3"/>
      <c r="B10" s="8" t="s">
        <v>130</v>
      </c>
      <c r="C10" s="51" t="s">
        <v>31</v>
      </c>
      <c r="D10" s="51">
        <f>'Charge Data'!$F$23</f>
        <v>142.71</v>
      </c>
      <c r="E10" s="51" t="s">
        <v>31</v>
      </c>
      <c r="F10" s="51">
        <f>'Charge Data'!$F$21</f>
        <v>164.15</v>
      </c>
      <c r="G10" s="3"/>
      <c r="H10" s="76"/>
      <c r="I10" s="77"/>
      <c r="J10" s="77"/>
      <c r="K10" s="78"/>
    </row>
    <row r="11" spans="1:11">
      <c r="A11" s="3"/>
      <c r="B11" s="8" t="s">
        <v>131</v>
      </c>
      <c r="C11" s="51" t="s">
        <v>31</v>
      </c>
      <c r="D11" s="51">
        <f>'Charge Data'!$F$23</f>
        <v>142.71</v>
      </c>
      <c r="E11" s="51" t="s">
        <v>31</v>
      </c>
      <c r="F11" s="51">
        <f>'Charge Data'!$F$21</f>
        <v>164.15</v>
      </c>
      <c r="G11" s="3"/>
      <c r="H11" s="76"/>
      <c r="I11" s="77"/>
      <c r="J11" s="77"/>
      <c r="K11" s="78"/>
    </row>
    <row r="12" spans="1:11">
      <c r="A12" s="3"/>
      <c r="B12" s="8" t="s">
        <v>132</v>
      </c>
      <c r="C12" s="51" t="s">
        <v>31</v>
      </c>
      <c r="D12" s="51">
        <f>'Charge Data'!$F$24</f>
        <v>119.95</v>
      </c>
      <c r="E12" s="51" t="s">
        <v>31</v>
      </c>
      <c r="F12" s="51">
        <f>'Charge Data'!$F$22</f>
        <v>141.38999999999999</v>
      </c>
      <c r="G12" s="3"/>
      <c r="H12" s="76"/>
      <c r="I12" s="77"/>
      <c r="J12" s="77"/>
      <c r="K12" s="78"/>
    </row>
    <row r="13" spans="1:11">
      <c r="A13" s="3"/>
      <c r="B13" s="8" t="s">
        <v>265</v>
      </c>
      <c r="C13" s="51" t="s">
        <v>31</v>
      </c>
      <c r="D13" s="51" t="s">
        <v>31</v>
      </c>
      <c r="E13" s="51" t="s">
        <v>31</v>
      </c>
      <c r="F13" s="51" t="s">
        <v>31</v>
      </c>
      <c r="G13" s="3"/>
      <c r="H13" s="76"/>
      <c r="I13" s="77"/>
      <c r="J13" s="77"/>
      <c r="K13" s="78"/>
    </row>
    <row r="14" spans="1:11">
      <c r="A14" s="3"/>
      <c r="B14" s="8" t="s">
        <v>266</v>
      </c>
      <c r="C14" s="51" t="s">
        <v>31</v>
      </c>
      <c r="D14" s="51" t="s">
        <v>31</v>
      </c>
      <c r="E14" s="51" t="s">
        <v>31</v>
      </c>
      <c r="F14" s="51" t="s">
        <v>31</v>
      </c>
      <c r="G14" s="3"/>
      <c r="H14" s="76"/>
      <c r="I14" s="77"/>
      <c r="J14" s="77"/>
      <c r="K14" s="78"/>
    </row>
    <row r="15" spans="1:11">
      <c r="A15" s="3"/>
      <c r="B15" s="8" t="s">
        <v>267</v>
      </c>
      <c r="C15" s="51" t="s">
        <v>31</v>
      </c>
      <c r="D15" s="51" t="s">
        <v>31</v>
      </c>
      <c r="E15" s="51" t="s">
        <v>31</v>
      </c>
      <c r="F15" s="51" t="s">
        <v>31</v>
      </c>
      <c r="G15" s="3"/>
      <c r="H15" s="76"/>
      <c r="I15" s="77"/>
      <c r="J15" s="77"/>
      <c r="K15" s="78"/>
    </row>
    <row r="16" spans="1:11">
      <c r="A16" s="3"/>
      <c r="B16" s="8" t="s">
        <v>268</v>
      </c>
      <c r="C16" s="51" t="s">
        <v>31</v>
      </c>
      <c r="D16" s="51" t="s">
        <v>31</v>
      </c>
      <c r="E16" s="51" t="s">
        <v>31</v>
      </c>
      <c r="F16" s="51" t="s">
        <v>31</v>
      </c>
      <c r="G16" s="3"/>
      <c r="H16" s="76"/>
      <c r="I16" s="77"/>
      <c r="J16" s="77"/>
      <c r="K16" s="78"/>
    </row>
    <row r="17" spans="1:11">
      <c r="A17" s="3"/>
      <c r="B17" s="8" t="s">
        <v>269</v>
      </c>
      <c r="C17" s="51" t="s">
        <v>31</v>
      </c>
      <c r="D17" s="51" t="s">
        <v>31</v>
      </c>
      <c r="E17" s="51" t="s">
        <v>31</v>
      </c>
      <c r="F17" s="51" t="s">
        <v>31</v>
      </c>
      <c r="G17" s="3"/>
      <c r="H17" s="76"/>
      <c r="I17" s="77"/>
      <c r="J17" s="77"/>
      <c r="K17" s="78"/>
    </row>
    <row r="18" spans="1:11">
      <c r="A18" s="3"/>
      <c r="B18" s="8" t="s">
        <v>270</v>
      </c>
      <c r="C18" s="51" t="s">
        <v>31</v>
      </c>
      <c r="D18" s="51" t="s">
        <v>31</v>
      </c>
      <c r="E18" s="51" t="s">
        <v>31</v>
      </c>
      <c r="F18" s="51" t="s">
        <v>31</v>
      </c>
      <c r="G18" s="3"/>
      <c r="H18" s="76"/>
      <c r="I18" s="77"/>
      <c r="J18" s="77"/>
      <c r="K18" s="78"/>
    </row>
    <row r="19" spans="1:11">
      <c r="A19" s="3"/>
      <c r="B19" s="8" t="s">
        <v>271</v>
      </c>
      <c r="C19" s="51" t="s">
        <v>31</v>
      </c>
      <c r="D19" s="51" t="s">
        <v>31</v>
      </c>
      <c r="E19" s="51" t="s">
        <v>31</v>
      </c>
      <c r="F19" s="51" t="s">
        <v>31</v>
      </c>
      <c r="G19" s="3"/>
      <c r="H19" s="76"/>
      <c r="I19" s="77"/>
      <c r="J19" s="77"/>
      <c r="K19" s="78"/>
    </row>
    <row r="20" spans="1:11">
      <c r="A20" s="3"/>
      <c r="B20" s="8" t="s">
        <v>272</v>
      </c>
      <c r="C20" s="51" t="s">
        <v>31</v>
      </c>
      <c r="D20" s="51" t="s">
        <v>31</v>
      </c>
      <c r="E20" s="51" t="s">
        <v>31</v>
      </c>
      <c r="F20" s="51" t="s">
        <v>31</v>
      </c>
      <c r="G20" s="3"/>
      <c r="H20" s="76"/>
      <c r="I20" s="77"/>
      <c r="J20" s="77"/>
      <c r="K20" s="78"/>
    </row>
    <row r="21" spans="1:11">
      <c r="A21" s="3"/>
      <c r="B21" s="8" t="s">
        <v>273</v>
      </c>
      <c r="C21" s="51" t="s">
        <v>31</v>
      </c>
      <c r="D21" s="51" t="s">
        <v>31</v>
      </c>
      <c r="E21" s="51" t="s">
        <v>31</v>
      </c>
      <c r="F21" s="51" t="s">
        <v>31</v>
      </c>
      <c r="G21" s="3"/>
      <c r="H21" s="76"/>
      <c r="I21" s="77"/>
      <c r="J21" s="77"/>
      <c r="K21" s="78"/>
    </row>
    <row r="22" spans="1:11">
      <c r="A22" s="3"/>
      <c r="B22" s="8" t="s">
        <v>274</v>
      </c>
      <c r="C22" s="51" t="s">
        <v>31</v>
      </c>
      <c r="D22" s="51" t="s">
        <v>31</v>
      </c>
      <c r="E22" s="51" t="s">
        <v>31</v>
      </c>
      <c r="F22" s="51" t="s">
        <v>31</v>
      </c>
      <c r="G22" s="3"/>
      <c r="H22" s="76"/>
      <c r="I22" s="77"/>
      <c r="J22" s="77"/>
      <c r="K22" s="78"/>
    </row>
    <row r="23" spans="1:11" ht="15.75" thickBot="1">
      <c r="A23" s="3"/>
      <c r="B23" s="8" t="s">
        <v>275</v>
      </c>
      <c r="C23" s="51" t="s">
        <v>31</v>
      </c>
      <c r="D23" s="51" t="s">
        <v>31</v>
      </c>
      <c r="E23" s="51" t="s">
        <v>31</v>
      </c>
      <c r="F23" s="51" t="s">
        <v>31</v>
      </c>
      <c r="G23" s="3"/>
      <c r="H23" s="79"/>
      <c r="I23" s="80"/>
      <c r="J23" s="80"/>
      <c r="K23" s="81"/>
    </row>
    <row r="24" spans="1:11">
      <c r="A24" s="3"/>
      <c r="B24" s="8" t="s">
        <v>276</v>
      </c>
      <c r="C24" s="51" t="s">
        <v>31</v>
      </c>
      <c r="D24" s="51" t="s">
        <v>31</v>
      </c>
      <c r="E24" s="51" t="s">
        <v>31</v>
      </c>
      <c r="F24" s="51" t="s">
        <v>31</v>
      </c>
      <c r="G24" s="3"/>
      <c r="H24" s="3"/>
      <c r="I24" s="3"/>
      <c r="J24" s="3"/>
      <c r="K24" s="3"/>
    </row>
    <row r="25" spans="1:11">
      <c r="A25" s="3"/>
      <c r="B25" s="8" t="s">
        <v>277</v>
      </c>
      <c r="C25" s="51" t="s">
        <v>31</v>
      </c>
      <c r="D25" s="51" t="s">
        <v>31</v>
      </c>
      <c r="E25" s="51" t="s">
        <v>31</v>
      </c>
      <c r="F25" s="51" t="s">
        <v>31</v>
      </c>
      <c r="G25" s="3"/>
      <c r="H25" s="3"/>
      <c r="I25" s="3"/>
      <c r="J25" s="3"/>
      <c r="K25" s="3"/>
    </row>
    <row r="26" spans="1:11">
      <c r="A26" s="3"/>
      <c r="B26" s="8" t="s">
        <v>278</v>
      </c>
      <c r="C26" s="51" t="s">
        <v>31</v>
      </c>
      <c r="D26" s="51" t="s">
        <v>31</v>
      </c>
      <c r="E26" s="51" t="s">
        <v>31</v>
      </c>
      <c r="F26" s="51" t="s">
        <v>31</v>
      </c>
      <c r="G26" s="3"/>
      <c r="H26" s="3"/>
      <c r="I26" s="3"/>
      <c r="J26" s="3"/>
      <c r="K26" s="3"/>
    </row>
    <row r="27" spans="1:11">
      <c r="A27" s="3"/>
      <c r="B27" s="8" t="s">
        <v>279</v>
      </c>
      <c r="C27" s="51" t="s">
        <v>31</v>
      </c>
      <c r="D27" s="51" t="s">
        <v>31</v>
      </c>
      <c r="E27" s="51" t="s">
        <v>31</v>
      </c>
      <c r="F27" s="51" t="s">
        <v>31</v>
      </c>
      <c r="G27" s="3"/>
      <c r="H27" s="3"/>
      <c r="I27" s="3"/>
      <c r="J27" s="3"/>
      <c r="K27" s="3"/>
    </row>
    <row r="28" spans="1:11">
      <c r="A28" s="3"/>
      <c r="B28" s="8" t="s">
        <v>280</v>
      </c>
      <c r="C28" s="51" t="s">
        <v>31</v>
      </c>
      <c r="D28" s="51" t="s">
        <v>31</v>
      </c>
      <c r="E28" s="51" t="s">
        <v>31</v>
      </c>
      <c r="F28" s="51" t="s">
        <v>31</v>
      </c>
      <c r="G28" s="3"/>
      <c r="H28" s="3"/>
      <c r="I28" s="3"/>
      <c r="J28" s="3"/>
      <c r="K28" s="3"/>
    </row>
    <row r="29" spans="1:11">
      <c r="A29" s="3"/>
      <c r="B29" s="8" t="s">
        <v>281</v>
      </c>
      <c r="C29" s="51" t="s">
        <v>31</v>
      </c>
      <c r="D29" s="51" t="s">
        <v>31</v>
      </c>
      <c r="E29" s="51" t="s">
        <v>31</v>
      </c>
      <c r="F29" s="51" t="s">
        <v>31</v>
      </c>
      <c r="G29" s="3"/>
      <c r="H29" s="3"/>
      <c r="I29" s="3"/>
      <c r="J29" s="3"/>
      <c r="K29" s="3"/>
    </row>
    <row r="30" spans="1:11">
      <c r="A30" s="3"/>
      <c r="B30" s="8" t="s">
        <v>282</v>
      </c>
      <c r="C30" s="51" t="s">
        <v>31</v>
      </c>
      <c r="D30" s="51" t="s">
        <v>31</v>
      </c>
      <c r="E30" s="51" t="s">
        <v>31</v>
      </c>
      <c r="F30" s="51" t="s">
        <v>31</v>
      </c>
      <c r="G30" s="3"/>
      <c r="H30" s="3"/>
      <c r="I30" s="3"/>
      <c r="J30" s="3"/>
      <c r="K30" s="3"/>
    </row>
    <row r="31" spans="1:11">
      <c r="A31" s="3"/>
      <c r="B31" s="8" t="s">
        <v>283</v>
      </c>
      <c r="C31" s="51" t="s">
        <v>31</v>
      </c>
      <c r="D31" s="51" t="s">
        <v>31</v>
      </c>
      <c r="E31" s="51" t="s">
        <v>31</v>
      </c>
      <c r="F31" s="51" t="s">
        <v>31</v>
      </c>
      <c r="G31" s="3"/>
      <c r="H31" s="3"/>
      <c r="I31" s="3"/>
      <c r="J31" s="3"/>
      <c r="K31" s="3"/>
    </row>
    <row r="32" spans="1:11">
      <c r="A32" s="3"/>
      <c r="B32" s="8" t="s">
        <v>284</v>
      </c>
      <c r="C32" s="51" t="s">
        <v>31</v>
      </c>
      <c r="D32" s="51" t="s">
        <v>31</v>
      </c>
      <c r="E32" s="51" t="s">
        <v>31</v>
      </c>
      <c r="F32" s="51" t="s">
        <v>31</v>
      </c>
      <c r="G32" s="3"/>
      <c r="H32" s="3"/>
      <c r="I32" s="3"/>
      <c r="J32" s="3"/>
      <c r="K32" s="3"/>
    </row>
    <row r="33" spans="1:11">
      <c r="A33" s="3"/>
      <c r="B33" s="8" t="s">
        <v>285</v>
      </c>
      <c r="C33" s="51" t="s">
        <v>31</v>
      </c>
      <c r="D33" s="51" t="s">
        <v>31</v>
      </c>
      <c r="E33" s="51" t="s">
        <v>31</v>
      </c>
      <c r="F33" s="51" t="s">
        <v>31</v>
      </c>
      <c r="G33" s="3"/>
      <c r="H33" s="3"/>
      <c r="I33" s="3"/>
      <c r="J33" s="3"/>
      <c r="K33" s="3"/>
    </row>
    <row r="34" spans="1:11">
      <c r="A34" s="3"/>
      <c r="B34" s="8" t="s">
        <v>286</v>
      </c>
      <c r="C34" s="51" t="s">
        <v>31</v>
      </c>
      <c r="D34" s="51" t="s">
        <v>31</v>
      </c>
      <c r="E34" s="51" t="s">
        <v>31</v>
      </c>
      <c r="F34" s="51" t="s">
        <v>31</v>
      </c>
      <c r="G34" s="3"/>
      <c r="H34" s="3"/>
      <c r="I34" s="3"/>
      <c r="J34" s="3"/>
      <c r="K34" s="3"/>
    </row>
    <row r="35" spans="1:11">
      <c r="A35" s="3"/>
      <c r="B35" s="8" t="s">
        <v>287</v>
      </c>
      <c r="C35" s="51" t="s">
        <v>31</v>
      </c>
      <c r="D35" s="51" t="s">
        <v>31</v>
      </c>
      <c r="E35" s="51" t="s">
        <v>31</v>
      </c>
      <c r="F35" s="51" t="s">
        <v>31</v>
      </c>
      <c r="G35" s="3"/>
      <c r="H35" s="3"/>
      <c r="I35" s="3"/>
      <c r="J35" s="3"/>
      <c r="K35" s="3"/>
    </row>
    <row r="36" spans="1:11" ht="15.75" thickBot="1">
      <c r="A36" s="3"/>
      <c r="B36" s="111" t="s">
        <v>288</v>
      </c>
      <c r="C36" s="112"/>
      <c r="D36" s="113"/>
      <c r="E36" s="113"/>
      <c r="F36" s="113"/>
      <c r="G36" s="3"/>
      <c r="H36" s="3"/>
      <c r="I36" s="3"/>
      <c r="J36" s="3"/>
      <c r="K36" s="3"/>
    </row>
    <row r="37" spans="1:11" ht="42.75">
      <c r="A37" s="3"/>
      <c r="B37" s="52" t="s">
        <v>289</v>
      </c>
      <c r="C37" s="35" t="s">
        <v>214</v>
      </c>
      <c r="D37" s="35" t="s">
        <v>261</v>
      </c>
      <c r="E37" s="35" t="s">
        <v>216</v>
      </c>
      <c r="F37" s="35" t="s">
        <v>212</v>
      </c>
      <c r="G37" s="3"/>
      <c r="H37" s="3"/>
      <c r="I37" s="3"/>
      <c r="J37" s="3"/>
      <c r="K37" s="3"/>
    </row>
    <row r="38" spans="1:11">
      <c r="A38" s="3"/>
      <c r="B38" s="8" t="s">
        <v>290</v>
      </c>
      <c r="C38" s="51" t="s">
        <v>31</v>
      </c>
      <c r="D38" s="11">
        <f>'Charge Data'!$F$47</f>
        <v>3.2970999999999999</v>
      </c>
      <c r="E38" s="51" t="s">
        <v>31</v>
      </c>
      <c r="F38" s="11">
        <f>'Charge Data'!$F$42</f>
        <v>3.8071000000000002</v>
      </c>
      <c r="G38" s="3"/>
      <c r="H38" s="3"/>
      <c r="I38" s="3"/>
      <c r="J38" s="3"/>
      <c r="K38" s="3"/>
    </row>
    <row r="39" spans="1:11">
      <c r="A39" s="3"/>
      <c r="B39" s="8" t="s">
        <v>262</v>
      </c>
      <c r="C39" s="51" t="s">
        <v>31</v>
      </c>
      <c r="D39" s="11">
        <f>'Charge Data'!$F$48</f>
        <v>3.2970999999999999</v>
      </c>
      <c r="E39" s="51" t="s">
        <v>31</v>
      </c>
      <c r="F39" s="11">
        <f>'Charge Data'!$F$43</f>
        <v>3.8071000000000002</v>
      </c>
      <c r="G39" s="3"/>
      <c r="H39" s="3"/>
      <c r="I39" s="3"/>
      <c r="J39" s="3"/>
      <c r="K39" s="3"/>
    </row>
    <row r="40" spans="1:11">
      <c r="A40" s="3"/>
      <c r="B40" s="8" t="s">
        <v>264</v>
      </c>
      <c r="C40" s="51" t="s">
        <v>31</v>
      </c>
      <c r="D40" s="11">
        <f>'Charge Data'!$F$47</f>
        <v>3.2970999999999999</v>
      </c>
      <c r="E40" s="51" t="s">
        <v>31</v>
      </c>
      <c r="F40" s="11">
        <f>'Charge Data'!$F$43</f>
        <v>3.8071000000000002</v>
      </c>
      <c r="G40" s="3"/>
      <c r="H40" s="3"/>
      <c r="I40" s="3"/>
      <c r="J40" s="3"/>
      <c r="K40" s="3"/>
    </row>
    <row r="41" spans="1:11">
      <c r="A41" s="3"/>
      <c r="B41" s="8" t="s">
        <v>129</v>
      </c>
      <c r="C41" s="51" t="s">
        <v>31</v>
      </c>
      <c r="D41" s="11">
        <f>'Charge Data'!$F$47</f>
        <v>3.2970999999999999</v>
      </c>
      <c r="E41" s="51" t="s">
        <v>31</v>
      </c>
      <c r="F41" s="11">
        <f>'Charge Data'!$F$43</f>
        <v>3.8071000000000002</v>
      </c>
      <c r="G41" s="3"/>
      <c r="H41" s="3"/>
      <c r="I41" s="3"/>
      <c r="J41" s="3"/>
      <c r="K41" s="3"/>
    </row>
    <row r="42" spans="1:11">
      <c r="A42" s="3"/>
      <c r="B42" s="8" t="s">
        <v>130</v>
      </c>
      <c r="C42" s="51" t="s">
        <v>31</v>
      </c>
      <c r="D42" s="11">
        <f>'Charge Data'!$F$47</f>
        <v>3.2970999999999999</v>
      </c>
      <c r="E42" s="51" t="s">
        <v>31</v>
      </c>
      <c r="F42" s="11">
        <f>'Charge Data'!$F$43</f>
        <v>3.8071000000000002</v>
      </c>
      <c r="G42" s="3"/>
      <c r="H42" s="3"/>
      <c r="I42" s="3"/>
      <c r="J42" s="3"/>
      <c r="K42" s="3"/>
    </row>
    <row r="43" spans="1:11">
      <c r="A43" s="3"/>
      <c r="B43" s="8" t="s">
        <v>131</v>
      </c>
      <c r="C43" s="51" t="s">
        <v>31</v>
      </c>
      <c r="D43" s="11">
        <f>'Charge Data'!$F$47</f>
        <v>3.2970999999999999</v>
      </c>
      <c r="E43" s="51" t="s">
        <v>31</v>
      </c>
      <c r="F43" s="11">
        <f>'Charge Data'!$F$43</f>
        <v>3.8071000000000002</v>
      </c>
      <c r="G43" s="3"/>
      <c r="H43" s="3"/>
      <c r="I43" s="3"/>
      <c r="J43" s="3"/>
      <c r="K43" s="3"/>
    </row>
    <row r="44" spans="1:11">
      <c r="A44" s="3"/>
      <c r="B44" s="8" t="s">
        <v>291</v>
      </c>
      <c r="C44" s="51" t="s">
        <v>31</v>
      </c>
      <c r="D44" s="51" t="s">
        <v>31</v>
      </c>
      <c r="E44" s="51" t="s">
        <v>31</v>
      </c>
      <c r="F44" s="51" t="s">
        <v>31</v>
      </c>
      <c r="G44" s="3"/>
      <c r="H44" s="3"/>
      <c r="I44" s="3"/>
      <c r="J44" s="3"/>
      <c r="K44" s="3"/>
    </row>
    <row r="45" spans="1:11">
      <c r="A45" s="3"/>
      <c r="B45" s="8" t="s">
        <v>292</v>
      </c>
      <c r="C45" s="51" t="s">
        <v>31</v>
      </c>
      <c r="D45" s="51" t="s">
        <v>31</v>
      </c>
      <c r="E45" s="51" t="s">
        <v>31</v>
      </c>
      <c r="F45" s="51" t="s">
        <v>31</v>
      </c>
      <c r="G45" s="3"/>
      <c r="H45" s="3"/>
      <c r="I45" s="3"/>
      <c r="J45" s="3"/>
      <c r="K45" s="3"/>
    </row>
    <row r="46" spans="1:11">
      <c r="A46" s="3"/>
      <c r="B46" s="8" t="s">
        <v>293</v>
      </c>
      <c r="C46" s="51" t="s">
        <v>31</v>
      </c>
      <c r="D46" s="51" t="s">
        <v>31</v>
      </c>
      <c r="E46" s="51" t="s">
        <v>31</v>
      </c>
      <c r="F46" s="51" t="s">
        <v>31</v>
      </c>
      <c r="G46" s="3"/>
      <c r="H46" s="3"/>
      <c r="I46" s="3"/>
      <c r="J46" s="3"/>
      <c r="K46" s="3"/>
    </row>
    <row r="47" spans="1:11">
      <c r="A47" s="3"/>
      <c r="B47" s="8" t="s">
        <v>294</v>
      </c>
      <c r="C47" s="51" t="s">
        <v>31</v>
      </c>
      <c r="D47" s="51" t="s">
        <v>31</v>
      </c>
      <c r="E47" s="51" t="s">
        <v>31</v>
      </c>
      <c r="F47" s="51" t="s">
        <v>31</v>
      </c>
      <c r="G47" s="3"/>
      <c r="H47" s="3"/>
      <c r="I47" s="3"/>
      <c r="J47" s="3"/>
      <c r="K47" s="3"/>
    </row>
    <row r="48" spans="1:11">
      <c r="A48" s="3"/>
      <c r="B48" s="8" t="s">
        <v>295</v>
      </c>
      <c r="C48" s="51" t="s">
        <v>31</v>
      </c>
      <c r="D48" s="51" t="s">
        <v>31</v>
      </c>
      <c r="E48" s="51" t="s">
        <v>31</v>
      </c>
      <c r="F48" s="51" t="s">
        <v>31</v>
      </c>
      <c r="G48" s="3"/>
      <c r="H48" s="3"/>
      <c r="I48" s="3"/>
      <c r="J48" s="3"/>
      <c r="K48" s="3"/>
    </row>
    <row r="49" spans="1:11">
      <c r="A49" s="3"/>
      <c r="B49" s="8" t="s">
        <v>296</v>
      </c>
      <c r="C49" s="51" t="s">
        <v>31</v>
      </c>
      <c r="D49" s="51" t="s">
        <v>31</v>
      </c>
      <c r="E49" s="51" t="s">
        <v>31</v>
      </c>
      <c r="F49" s="51" t="s">
        <v>31</v>
      </c>
      <c r="G49" s="3"/>
      <c r="H49" s="3"/>
      <c r="I49" s="3"/>
      <c r="J49" s="3"/>
      <c r="K49" s="3"/>
    </row>
    <row r="50" spans="1:11">
      <c r="A50" s="3"/>
      <c r="B50" s="8" t="s">
        <v>297</v>
      </c>
      <c r="C50" s="51" t="s">
        <v>31</v>
      </c>
      <c r="D50" s="51" t="s">
        <v>31</v>
      </c>
      <c r="E50" s="51" t="s">
        <v>31</v>
      </c>
      <c r="F50" s="51" t="s">
        <v>31</v>
      </c>
      <c r="G50" s="3"/>
      <c r="H50" s="3"/>
      <c r="I50" s="3"/>
      <c r="J50" s="3"/>
      <c r="K50" s="3"/>
    </row>
    <row r="51" spans="1:11">
      <c r="A51" s="3"/>
      <c r="B51" s="8" t="s">
        <v>298</v>
      </c>
      <c r="C51" s="51" t="s">
        <v>31</v>
      </c>
      <c r="D51" s="51" t="s">
        <v>31</v>
      </c>
      <c r="E51" s="51" t="s">
        <v>31</v>
      </c>
      <c r="F51" s="51" t="s">
        <v>31</v>
      </c>
      <c r="G51" s="3"/>
      <c r="H51" s="3"/>
      <c r="I51" s="3"/>
      <c r="J51" s="3"/>
      <c r="K51" s="3"/>
    </row>
    <row r="52" spans="1:11">
      <c r="A52" s="3"/>
      <c r="B52" s="8" t="s">
        <v>299</v>
      </c>
      <c r="C52" s="51" t="s">
        <v>31</v>
      </c>
      <c r="D52" s="51" t="s">
        <v>31</v>
      </c>
      <c r="E52" s="51" t="s">
        <v>31</v>
      </c>
      <c r="F52" s="51" t="s">
        <v>31</v>
      </c>
      <c r="G52" s="3"/>
      <c r="H52" s="3"/>
      <c r="I52" s="3"/>
      <c r="J52" s="3"/>
      <c r="K52" s="3"/>
    </row>
    <row r="53" spans="1:11">
      <c r="A53" s="3"/>
      <c r="B53" s="8" t="s">
        <v>300</v>
      </c>
      <c r="C53" s="51" t="s">
        <v>31</v>
      </c>
      <c r="D53" s="51" t="s">
        <v>31</v>
      </c>
      <c r="E53" s="51" t="s">
        <v>31</v>
      </c>
      <c r="F53" s="51" t="s">
        <v>31</v>
      </c>
      <c r="G53" s="3"/>
      <c r="H53" s="3"/>
      <c r="I53" s="3"/>
      <c r="J53" s="3"/>
      <c r="K53" s="3"/>
    </row>
    <row r="54" spans="1:11" ht="15.75" thickBot="1">
      <c r="A54" s="3"/>
      <c r="B54" s="111" t="s">
        <v>259</v>
      </c>
      <c r="C54" s="112"/>
      <c r="D54" s="113"/>
      <c r="E54" s="113"/>
      <c r="F54" s="113"/>
      <c r="G54" s="3"/>
      <c r="H54" s="3"/>
      <c r="I54" s="3"/>
      <c r="J54" s="3"/>
      <c r="K54" s="3"/>
    </row>
    <row r="55" spans="1:11" ht="42.75">
      <c r="A55" s="3"/>
      <c r="B55" s="50" t="s">
        <v>301</v>
      </c>
      <c r="C55" s="35" t="s">
        <v>214</v>
      </c>
      <c r="D55" s="35" t="s">
        <v>261</v>
      </c>
      <c r="E55" s="35" t="s">
        <v>216</v>
      </c>
      <c r="F55" s="35" t="s">
        <v>212</v>
      </c>
      <c r="G55" s="3"/>
      <c r="H55" s="3"/>
      <c r="I55" s="3"/>
      <c r="J55" s="3"/>
      <c r="K55" s="3"/>
    </row>
    <row r="56" spans="1:11">
      <c r="A56" s="3"/>
      <c r="B56" s="8" t="s">
        <v>153</v>
      </c>
      <c r="C56" s="51" t="s">
        <v>31</v>
      </c>
      <c r="D56" s="51">
        <f>'Charge Data'!$F$49</f>
        <v>7</v>
      </c>
      <c r="E56" s="51" t="s">
        <v>31</v>
      </c>
      <c r="F56" s="51">
        <f>'Charge Data'!$F$44</f>
        <v>20.790000000000003</v>
      </c>
      <c r="G56" s="3"/>
      <c r="H56" s="3"/>
      <c r="I56" s="3"/>
      <c r="J56" s="3"/>
      <c r="K56" s="3"/>
    </row>
    <row r="57" spans="1:11">
      <c r="A57" s="3"/>
      <c r="B57" s="8" t="s">
        <v>302</v>
      </c>
      <c r="C57" s="51" t="s">
        <v>31</v>
      </c>
      <c r="D57" s="51">
        <f>'Charge Data'!$F$46</f>
        <v>107.33</v>
      </c>
      <c r="E57" s="51" t="s">
        <v>31</v>
      </c>
      <c r="F57" s="51">
        <f>'Charge Data'!$F$46</f>
        <v>107.33</v>
      </c>
      <c r="G57" s="3"/>
      <c r="H57" s="3"/>
      <c r="I57" s="3"/>
      <c r="J57" s="3"/>
      <c r="K57" s="3"/>
    </row>
    <row r="58" spans="1:11">
      <c r="A58" s="3"/>
      <c r="B58" s="8" t="s">
        <v>303</v>
      </c>
      <c r="C58" s="51" t="s">
        <v>31</v>
      </c>
      <c r="D58" s="51" t="s">
        <v>31</v>
      </c>
      <c r="E58" s="51" t="s">
        <v>31</v>
      </c>
      <c r="F58" s="51" t="s">
        <v>31</v>
      </c>
      <c r="G58" s="3"/>
      <c r="H58" s="3"/>
      <c r="I58" s="3"/>
      <c r="J58" s="3"/>
      <c r="K58" s="3"/>
    </row>
    <row r="59" spans="1:11">
      <c r="A59" s="3"/>
      <c r="B59" s="8" t="s">
        <v>304</v>
      </c>
      <c r="C59" s="51" t="s">
        <v>31</v>
      </c>
      <c r="D59" s="51" t="s">
        <v>31</v>
      </c>
      <c r="E59" s="51" t="s">
        <v>31</v>
      </c>
      <c r="F59" s="51" t="s">
        <v>31</v>
      </c>
      <c r="G59" s="3"/>
      <c r="H59" s="3"/>
      <c r="I59" s="3"/>
      <c r="J59" s="3"/>
      <c r="K59" s="3"/>
    </row>
    <row r="60" spans="1:11">
      <c r="A60" s="3"/>
      <c r="B60" s="8" t="s">
        <v>305</v>
      </c>
      <c r="C60" s="51" t="s">
        <v>31</v>
      </c>
      <c r="D60" s="51" t="s">
        <v>31</v>
      </c>
      <c r="E60" s="51">
        <f>'Charge Data'!$F$45</f>
        <v>55.87</v>
      </c>
      <c r="F60" s="51" t="s">
        <v>31</v>
      </c>
      <c r="G60" s="3"/>
      <c r="H60" s="3"/>
      <c r="I60" s="3"/>
      <c r="J60" s="3"/>
      <c r="K60" s="3"/>
    </row>
    <row r="61" spans="1:11">
      <c r="A61" s="3"/>
      <c r="B61" s="8" t="s">
        <v>165</v>
      </c>
      <c r="C61" s="51" t="s">
        <v>31</v>
      </c>
      <c r="D61" s="51" t="s">
        <v>31</v>
      </c>
      <c r="E61" s="51" t="s">
        <v>31</v>
      </c>
      <c r="F61" s="51" t="s">
        <v>31</v>
      </c>
      <c r="G61" s="3"/>
      <c r="H61" s="3"/>
      <c r="I61" s="3"/>
      <c r="J61" s="3"/>
      <c r="K61" s="3"/>
    </row>
    <row r="62" spans="1:11">
      <c r="A62" s="3"/>
      <c r="B62" s="8" t="s">
        <v>166</v>
      </c>
      <c r="C62" s="51" t="s">
        <v>31</v>
      </c>
      <c r="D62" s="51" t="s">
        <v>31</v>
      </c>
      <c r="E62" s="51" t="s">
        <v>31</v>
      </c>
      <c r="F62" s="51" t="s">
        <v>31</v>
      </c>
      <c r="G62" s="3"/>
      <c r="H62" s="3"/>
      <c r="I62" s="3"/>
      <c r="J62" s="3"/>
      <c r="K62" s="3"/>
    </row>
  </sheetData>
  <sheetProtection algorithmName="SHA-512" hashValue="JkIk8ju5lBoFWrHgPNmQ6VeZjgE65MFDNcQs6I9Aw27MQa2sH0wfwUarYcZQ7xDjDUig3VtWzrDrazY0B7+/pQ==" saltValue="BN0+5oZ9X+liv7WDapcWZA==" spinCount="100000" sheet="1" objects="1" scenarios="1"/>
  <mergeCells count="4">
    <mergeCell ref="B4:F4"/>
    <mergeCell ref="H4:K23"/>
    <mergeCell ref="B36:F36"/>
    <mergeCell ref="B54:F54"/>
  </mergeCells>
  <conditionalFormatting sqref="E60">
    <cfRule type="containsText" dxfId="8" priority="4" operator="containsText" text="Enter manually">
      <formula>NOT(ISERROR(SEARCH("Enter manually",E60)))</formula>
    </cfRule>
  </conditionalFormatting>
  <conditionalFormatting sqref="F56:F57">
    <cfRule type="containsText" dxfId="7" priority="8" operator="containsText" text="Enter manually">
      <formula>NOT(ISERROR(SEARCH("Enter manually",F56)))</formula>
    </cfRule>
  </conditionalFormatting>
  <conditionalFormatting sqref="D56:D57">
    <cfRule type="containsText" dxfId="6" priority="12" operator="containsText" text="Enter manually">
      <formula>NOT(ISERROR(SEARCH("Enter manually",D56)))</formula>
    </cfRule>
  </conditionalFormatting>
  <conditionalFormatting sqref="F7:F12">
    <cfRule type="containsText" dxfId="5" priority="13" operator="containsText" text="Enter manually">
      <formula>NOT(ISERROR(SEARCH("Enter manually",F7)))</formula>
    </cfRule>
  </conditionalFormatting>
  <conditionalFormatting sqref="D7:D12">
    <cfRule type="containsText" dxfId="4" priority="14" operator="containsText" text="Enter manually">
      <formula>NOT(ISERROR(SEARCH("Enter manually",D7)))</formula>
    </cfRule>
  </conditionalFormatting>
  <conditionalFormatting sqref="F38:F43">
    <cfRule type="containsText" dxfId="3" priority="15" operator="containsText" text="Enter manually">
      <formula>NOT(ISERROR(SEARCH("Enter manually",F38)))</formula>
    </cfRule>
  </conditionalFormatting>
  <conditionalFormatting sqref="D38:D43">
    <cfRule type="containsText" dxfId="2" priority="16" operator="containsText" text="Enter manually">
      <formula>NOT(ISERROR(SEARCH("Enter manually",D38)))</formula>
    </cfRule>
  </conditionalFormatting>
  <pageMargins left="0.7" right="0.7" top="0.75" bottom="0.75" header="0.3" footer="0.3"/>
  <ignoredErrors>
    <ignoredError sqref="D39" formula="1"/>
  </ignoredErrors>
</worksheet>
</file>

<file path=xl/worksheets/sheet5.xml><?xml version="1.0" encoding="utf-8"?>
<worksheet xmlns="http://schemas.openxmlformats.org/spreadsheetml/2006/main" xmlns:r="http://schemas.openxmlformats.org/officeDocument/2006/relationships">
  <dimension ref="A1:O51"/>
  <sheetViews>
    <sheetView workbookViewId="0">
      <selection activeCell="B18" sqref="B18"/>
    </sheetView>
  </sheetViews>
  <sheetFormatPr defaultRowHeight="15"/>
  <cols>
    <col min="1" max="1" width="4.7109375" style="72" customWidth="1"/>
    <col min="2" max="2" width="112.7109375" style="72" customWidth="1"/>
    <col min="3" max="10" width="17.7109375" style="72" customWidth="1"/>
    <col min="11" max="16384" width="9.140625" style="72"/>
  </cols>
  <sheetData>
    <row r="1" spans="1:15" ht="15.75" thickBot="1">
      <c r="A1" s="3"/>
      <c r="B1" s="3"/>
      <c r="C1" s="3"/>
      <c r="D1" s="3"/>
      <c r="E1" s="3"/>
      <c r="F1" s="3"/>
      <c r="G1" s="3"/>
      <c r="H1" s="3"/>
      <c r="I1" s="3"/>
      <c r="J1" s="3"/>
      <c r="K1" s="3"/>
      <c r="L1" s="3"/>
      <c r="M1" s="3"/>
      <c r="N1" s="3"/>
      <c r="O1" s="3"/>
    </row>
    <row r="2" spans="1:15" ht="21" thickBot="1">
      <c r="A2" s="3"/>
      <c r="B2" s="53" t="s">
        <v>306</v>
      </c>
      <c r="C2" s="3"/>
      <c r="D2" s="3"/>
      <c r="E2" s="3"/>
      <c r="F2" s="3"/>
      <c r="G2" s="3"/>
      <c r="H2" s="3"/>
      <c r="I2" s="3"/>
      <c r="J2" s="3"/>
      <c r="K2" s="3"/>
      <c r="L2" s="3"/>
      <c r="M2" s="3"/>
      <c r="N2" s="3"/>
      <c r="O2" s="3"/>
    </row>
    <row r="3" spans="1:15">
      <c r="A3" s="3"/>
      <c r="B3" s="3"/>
      <c r="C3" s="3"/>
      <c r="D3" s="3"/>
      <c r="E3" s="3"/>
      <c r="F3" s="3"/>
      <c r="G3" s="3"/>
      <c r="H3" s="3"/>
      <c r="I3" s="3"/>
      <c r="J3" s="3"/>
      <c r="K3" s="3"/>
      <c r="L3" s="73" t="s">
        <v>307</v>
      </c>
      <c r="M3" s="74"/>
      <c r="N3" s="74"/>
      <c r="O3" s="75"/>
    </row>
    <row r="4" spans="1:15" ht="29.25" thickBot="1">
      <c r="A4" s="3"/>
      <c r="B4" s="7" t="s">
        <v>308</v>
      </c>
      <c r="C4" s="10" t="s">
        <v>309</v>
      </c>
      <c r="D4" s="10" t="s">
        <v>310</v>
      </c>
      <c r="E4" s="10" t="s">
        <v>311</v>
      </c>
      <c r="F4" s="10" t="s">
        <v>312</v>
      </c>
      <c r="G4" s="10" t="s">
        <v>76</v>
      </c>
      <c r="H4" s="10" t="s">
        <v>242</v>
      </c>
      <c r="I4" s="10" t="s">
        <v>243</v>
      </c>
      <c r="J4" s="10" t="s">
        <v>313</v>
      </c>
      <c r="K4" s="3"/>
      <c r="L4" s="76"/>
      <c r="M4" s="77"/>
      <c r="N4" s="77"/>
      <c r="O4" s="78"/>
    </row>
    <row r="5" spans="1:15" ht="16.5">
      <c r="A5" s="3"/>
      <c r="B5" s="54" t="s">
        <v>314</v>
      </c>
      <c r="C5" s="11">
        <f>'Charge Data'!$F$56</f>
        <v>0.56100000000000005</v>
      </c>
      <c r="D5" s="11">
        <f>'Charge Data'!$F$56</f>
        <v>0.56100000000000005</v>
      </c>
      <c r="E5" s="11">
        <f>'Charge Data'!$F$56</f>
        <v>0.56100000000000005</v>
      </c>
      <c r="F5" s="11">
        <f>'Charge Data'!$F$56</f>
        <v>0.56100000000000005</v>
      </c>
      <c r="G5" s="11">
        <f>'Charge Data'!$F$61</f>
        <v>0.48249999999999998</v>
      </c>
      <c r="H5" s="11">
        <f>'Charge Data'!$F$62</f>
        <v>0.42580000000000001</v>
      </c>
      <c r="I5" s="11">
        <f>'Charge Data'!$F$62</f>
        <v>0.42580000000000001</v>
      </c>
      <c r="J5" s="11" t="s">
        <v>31</v>
      </c>
      <c r="K5" s="3"/>
      <c r="L5" s="76"/>
      <c r="M5" s="77"/>
      <c r="N5" s="77"/>
      <c r="O5" s="78"/>
    </row>
    <row r="6" spans="1:15" ht="16.5">
      <c r="A6" s="3"/>
      <c r="B6" s="54" t="s">
        <v>315</v>
      </c>
      <c r="C6" s="11">
        <f>'Charge Data'!$F$57</f>
        <v>0.53949999999999998</v>
      </c>
      <c r="D6" s="11">
        <f>'Charge Data'!$F$57</f>
        <v>0.53949999999999998</v>
      </c>
      <c r="E6" s="11">
        <f>'Charge Data'!$F$57</f>
        <v>0.53949999999999998</v>
      </c>
      <c r="F6" s="11">
        <f>'Charge Data'!$F$57</f>
        <v>0.53949999999999998</v>
      </c>
      <c r="G6" s="11">
        <f>'Charge Data'!$F$57</f>
        <v>0.53949999999999998</v>
      </c>
      <c r="H6" s="11">
        <f>'Charge Data'!$F$57</f>
        <v>0.53949999999999998</v>
      </c>
      <c r="I6" s="11">
        <f>'Charge Data'!$F$57</f>
        <v>0.53949999999999998</v>
      </c>
      <c r="J6" s="11" t="s">
        <v>31</v>
      </c>
      <c r="K6" s="3"/>
      <c r="L6" s="76"/>
      <c r="M6" s="77"/>
      <c r="N6" s="77"/>
      <c r="O6" s="78"/>
    </row>
    <row r="7" spans="1:15" ht="16.5">
      <c r="A7" s="3"/>
      <c r="B7" s="54" t="s">
        <v>316</v>
      </c>
      <c r="C7" s="11" t="s">
        <v>31</v>
      </c>
      <c r="D7" s="11" t="s">
        <v>31</v>
      </c>
      <c r="E7" s="11" t="s">
        <v>31</v>
      </c>
      <c r="F7" s="11" t="s">
        <v>31</v>
      </c>
      <c r="G7" s="11" t="s">
        <v>31</v>
      </c>
      <c r="H7" s="11" t="s">
        <v>31</v>
      </c>
      <c r="I7" s="11" t="s">
        <v>31</v>
      </c>
      <c r="J7" s="11" t="s">
        <v>31</v>
      </c>
      <c r="K7" s="3"/>
      <c r="L7" s="76"/>
      <c r="M7" s="77"/>
      <c r="N7" s="77"/>
      <c r="O7" s="78"/>
    </row>
    <row r="8" spans="1:15" ht="16.5">
      <c r="A8" s="3"/>
      <c r="B8" s="54" t="s">
        <v>317</v>
      </c>
      <c r="C8" s="11">
        <v>0.10299999999999999</v>
      </c>
      <c r="D8" s="11">
        <v>0.10299999999999999</v>
      </c>
      <c r="E8" s="11">
        <v>0.10299999999999999</v>
      </c>
      <c r="F8" s="11">
        <v>0.10299999999999999</v>
      </c>
      <c r="G8" s="11">
        <v>0.10299999999999999</v>
      </c>
      <c r="H8" s="11">
        <v>0.10299999999999999</v>
      </c>
      <c r="I8" s="11">
        <v>0.10299999999999999</v>
      </c>
      <c r="J8" s="11" t="s">
        <v>31</v>
      </c>
      <c r="K8" s="3"/>
      <c r="L8" s="76"/>
      <c r="M8" s="77"/>
      <c r="N8" s="77"/>
      <c r="O8" s="78"/>
    </row>
    <row r="9" spans="1:15">
      <c r="A9" s="3"/>
      <c r="B9" s="54" t="s">
        <v>318</v>
      </c>
      <c r="C9" s="11">
        <f>'Charge Data'!$F$59</f>
        <v>1.0661</v>
      </c>
      <c r="D9" s="11">
        <f>'Charge Data'!$F$59</f>
        <v>1.0661</v>
      </c>
      <c r="E9" s="11">
        <f>'Charge Data'!$F$59</f>
        <v>1.0661</v>
      </c>
      <c r="F9" s="11">
        <f>'Charge Data'!$F$59</f>
        <v>1.0661</v>
      </c>
      <c r="G9" s="11">
        <f>'Charge Data'!$F$59</f>
        <v>1.0661</v>
      </c>
      <c r="H9" s="11">
        <f>'Charge Data'!$F$59</f>
        <v>1.0661</v>
      </c>
      <c r="I9" s="11">
        <f>'Charge Data'!$F$59</f>
        <v>1.0661</v>
      </c>
      <c r="J9" s="11" t="s">
        <v>31</v>
      </c>
      <c r="K9" s="3"/>
      <c r="L9" s="76"/>
      <c r="M9" s="77"/>
      <c r="N9" s="77"/>
      <c r="O9" s="78"/>
    </row>
    <row r="10" spans="1:15">
      <c r="A10" s="3"/>
      <c r="B10" s="54" t="s">
        <v>319</v>
      </c>
      <c r="C10" s="11">
        <f>'Charge Data'!$F$60</f>
        <v>0.57850000000000001</v>
      </c>
      <c r="D10" s="11">
        <f>'Charge Data'!$F$60</f>
        <v>0.57850000000000001</v>
      </c>
      <c r="E10" s="11">
        <f>'Charge Data'!$F$60</f>
        <v>0.57850000000000001</v>
      </c>
      <c r="F10" s="11">
        <f>'Charge Data'!$F$60</f>
        <v>0.57850000000000001</v>
      </c>
      <c r="G10" s="11">
        <f>'Charge Data'!$F$60</f>
        <v>0.57850000000000001</v>
      </c>
      <c r="H10" s="11">
        <f>'Charge Data'!$F$60</f>
        <v>0.57850000000000001</v>
      </c>
      <c r="I10" s="11">
        <f>'Charge Data'!$F$60</f>
        <v>0.57850000000000001</v>
      </c>
      <c r="J10" s="11" t="s">
        <v>31</v>
      </c>
      <c r="K10" s="3"/>
      <c r="L10" s="76"/>
      <c r="M10" s="77"/>
      <c r="N10" s="77"/>
      <c r="O10" s="78"/>
    </row>
    <row r="11" spans="1:15">
      <c r="A11" s="3"/>
      <c r="B11" s="54" t="s">
        <v>320</v>
      </c>
      <c r="C11" s="11" t="s">
        <v>31</v>
      </c>
      <c r="D11" s="11" t="s">
        <v>31</v>
      </c>
      <c r="E11" s="11" t="s">
        <v>31</v>
      </c>
      <c r="F11" s="11" t="s">
        <v>31</v>
      </c>
      <c r="G11" s="11" t="s">
        <v>31</v>
      </c>
      <c r="H11" s="11" t="s">
        <v>31</v>
      </c>
      <c r="I11" s="11" t="s">
        <v>31</v>
      </c>
      <c r="J11" s="11" t="s">
        <v>31</v>
      </c>
      <c r="K11" s="3"/>
      <c r="L11" s="76"/>
      <c r="M11" s="77"/>
      <c r="N11" s="77"/>
      <c r="O11" s="78"/>
    </row>
    <row r="12" spans="1:15">
      <c r="A12" s="3"/>
      <c r="B12" s="54" t="s">
        <v>321</v>
      </c>
      <c r="C12" s="55">
        <v>744</v>
      </c>
      <c r="D12" s="55">
        <v>744</v>
      </c>
      <c r="E12" s="55">
        <v>744</v>
      </c>
      <c r="F12" s="55">
        <v>744</v>
      </c>
      <c r="G12" s="55">
        <v>744</v>
      </c>
      <c r="H12" s="55">
        <v>744</v>
      </c>
      <c r="I12" s="55">
        <v>744</v>
      </c>
      <c r="J12" s="11" t="s">
        <v>31</v>
      </c>
      <c r="K12" s="3"/>
      <c r="L12" s="76"/>
      <c r="M12" s="77"/>
      <c r="N12" s="77"/>
      <c r="O12" s="78"/>
    </row>
    <row r="13" spans="1:15" ht="15.75" thickBot="1">
      <c r="A13" s="3"/>
      <c r="B13" s="54" t="s">
        <v>322</v>
      </c>
      <c r="C13" s="55">
        <v>449</v>
      </c>
      <c r="D13" s="55">
        <v>449</v>
      </c>
      <c r="E13" s="55">
        <v>449</v>
      </c>
      <c r="F13" s="55">
        <v>449</v>
      </c>
      <c r="G13" s="55">
        <v>449</v>
      </c>
      <c r="H13" s="55">
        <v>449</v>
      </c>
      <c r="I13" s="55">
        <v>449</v>
      </c>
      <c r="J13" s="11" t="s">
        <v>31</v>
      </c>
      <c r="K13" s="3"/>
      <c r="L13" s="76"/>
      <c r="M13" s="77"/>
      <c r="N13" s="77"/>
      <c r="O13" s="78"/>
    </row>
    <row r="14" spans="1:15" ht="15.75" thickBot="1">
      <c r="A14" s="3"/>
      <c r="B14" s="56" t="s">
        <v>323</v>
      </c>
      <c r="C14" s="114" t="s">
        <v>324</v>
      </c>
      <c r="D14" s="115"/>
      <c r="E14" s="115"/>
      <c r="F14" s="115"/>
      <c r="G14" s="115"/>
      <c r="H14" s="115"/>
      <c r="I14" s="115"/>
      <c r="J14" s="116"/>
      <c r="K14" s="3"/>
      <c r="L14" s="76"/>
      <c r="M14" s="77"/>
      <c r="N14" s="77"/>
      <c r="O14" s="78"/>
    </row>
    <row r="15" spans="1:15" ht="15.75" thickBot="1">
      <c r="A15" s="3"/>
      <c r="B15" s="56" t="s">
        <v>325</v>
      </c>
      <c r="C15" s="114" t="s">
        <v>324</v>
      </c>
      <c r="D15" s="115"/>
      <c r="E15" s="115"/>
      <c r="F15" s="115"/>
      <c r="G15" s="115"/>
      <c r="H15" s="115"/>
      <c r="I15" s="115"/>
      <c r="J15" s="116"/>
      <c r="K15" s="3"/>
      <c r="L15" s="76"/>
      <c r="M15" s="77"/>
      <c r="N15" s="77"/>
      <c r="O15" s="78"/>
    </row>
    <row r="16" spans="1:15">
      <c r="A16" s="3"/>
      <c r="B16" s="3"/>
      <c r="C16" s="3"/>
      <c r="D16" s="3"/>
      <c r="E16" s="3"/>
      <c r="F16" s="3"/>
      <c r="G16" s="3"/>
      <c r="H16" s="3"/>
      <c r="I16" s="3"/>
      <c r="J16" s="3"/>
      <c r="K16" s="3"/>
      <c r="L16" s="76"/>
      <c r="M16" s="77"/>
      <c r="N16" s="77"/>
      <c r="O16" s="78"/>
    </row>
    <row r="17" spans="1:15">
      <c r="A17" s="3"/>
      <c r="B17" s="3" t="s">
        <v>326</v>
      </c>
      <c r="C17" s="3"/>
      <c r="D17" s="3"/>
      <c r="E17" s="3"/>
      <c r="F17" s="3"/>
      <c r="G17" s="3"/>
      <c r="H17" s="3"/>
      <c r="I17" s="3"/>
      <c r="J17" s="3"/>
      <c r="K17" s="3"/>
      <c r="L17" s="76"/>
      <c r="M17" s="77"/>
      <c r="N17" s="77"/>
      <c r="O17" s="78"/>
    </row>
    <row r="18" spans="1:15">
      <c r="A18" s="3"/>
      <c r="B18" s="3"/>
      <c r="C18" s="3"/>
      <c r="D18" s="3"/>
      <c r="E18" s="3"/>
      <c r="F18" s="3"/>
      <c r="G18" s="3"/>
      <c r="H18" s="3"/>
      <c r="I18" s="3"/>
      <c r="J18" s="3"/>
      <c r="K18" s="3"/>
      <c r="L18" s="76"/>
      <c r="M18" s="77"/>
      <c r="N18" s="77"/>
      <c r="O18" s="78"/>
    </row>
    <row r="19" spans="1:15">
      <c r="A19" s="3"/>
      <c r="B19" s="3"/>
      <c r="C19" s="3"/>
      <c r="D19" s="3"/>
      <c r="E19" s="3"/>
      <c r="F19" s="3"/>
      <c r="G19" s="3"/>
      <c r="H19" s="3"/>
      <c r="I19" s="3"/>
      <c r="J19" s="3"/>
      <c r="K19" s="3"/>
      <c r="L19" s="76"/>
      <c r="M19" s="77"/>
      <c r="N19" s="77"/>
      <c r="O19" s="78"/>
    </row>
    <row r="20" spans="1:15">
      <c r="A20" s="3"/>
      <c r="B20" s="3" t="s">
        <v>327</v>
      </c>
      <c r="C20" s="3"/>
      <c r="D20" s="3"/>
      <c r="E20" s="3"/>
      <c r="F20" s="3"/>
      <c r="G20" s="3"/>
      <c r="H20" s="3"/>
      <c r="I20" s="3"/>
      <c r="J20" s="3"/>
      <c r="K20" s="3"/>
      <c r="L20" s="76"/>
      <c r="M20" s="77"/>
      <c r="N20" s="77"/>
      <c r="O20" s="78"/>
    </row>
    <row r="21" spans="1:15">
      <c r="A21" s="3"/>
      <c r="B21" s="3"/>
      <c r="C21" s="3"/>
      <c r="D21" s="3"/>
      <c r="E21" s="3"/>
      <c r="F21" s="3"/>
      <c r="G21" s="3"/>
      <c r="H21" s="3"/>
      <c r="I21" s="3"/>
      <c r="J21" s="3"/>
      <c r="K21" s="3"/>
      <c r="L21" s="76"/>
      <c r="M21" s="77"/>
      <c r="N21" s="77"/>
      <c r="O21" s="78"/>
    </row>
    <row r="22" spans="1:15" ht="29.25" thickBot="1">
      <c r="A22" s="3"/>
      <c r="B22" s="57" t="s">
        <v>328</v>
      </c>
      <c r="C22" s="10" t="s">
        <v>309</v>
      </c>
      <c r="D22" s="10" t="s">
        <v>310</v>
      </c>
      <c r="E22" s="10" t="s">
        <v>311</v>
      </c>
      <c r="F22" s="10" t="s">
        <v>312</v>
      </c>
      <c r="G22" s="10" t="s">
        <v>76</v>
      </c>
      <c r="H22" s="10" t="s">
        <v>242</v>
      </c>
      <c r="I22" s="10" t="s">
        <v>243</v>
      </c>
      <c r="J22" s="10" t="s">
        <v>313</v>
      </c>
      <c r="K22" s="3"/>
      <c r="L22" s="79"/>
      <c r="M22" s="80"/>
      <c r="N22" s="80"/>
      <c r="O22" s="81"/>
    </row>
    <row r="23" spans="1:15">
      <c r="A23" s="3"/>
      <c r="B23" s="8" t="s">
        <v>329</v>
      </c>
      <c r="C23" s="51">
        <f>'Charge Data'!$F$40</f>
        <v>98.28</v>
      </c>
      <c r="D23" s="51" t="s">
        <v>31</v>
      </c>
      <c r="E23" s="51" t="s">
        <v>31</v>
      </c>
      <c r="F23" s="51" t="s">
        <v>31</v>
      </c>
      <c r="G23" s="51" t="s">
        <v>31</v>
      </c>
      <c r="H23" s="51" t="s">
        <v>31</v>
      </c>
      <c r="I23" s="51" t="s">
        <v>31</v>
      </c>
      <c r="J23" s="51" t="s">
        <v>31</v>
      </c>
      <c r="K23" s="3"/>
      <c r="L23" s="3"/>
      <c r="M23" s="3"/>
      <c r="N23" s="3"/>
      <c r="O23" s="3"/>
    </row>
    <row r="24" spans="1:15">
      <c r="A24" s="3"/>
      <c r="B24" s="8" t="s">
        <v>127</v>
      </c>
      <c r="C24" s="51">
        <f>'Charge Data'!$F$41</f>
        <v>285.8</v>
      </c>
      <c r="D24" s="51">
        <f>'Charge Data'!$F$41</f>
        <v>285.8</v>
      </c>
      <c r="E24" s="51">
        <f>'Charge Data'!$F$41</f>
        <v>285.8</v>
      </c>
      <c r="F24" s="51">
        <f>'Charge Data'!$F$41</f>
        <v>285.8</v>
      </c>
      <c r="G24" s="51">
        <f>'Charge Data'!$F$41</f>
        <v>285.8</v>
      </c>
      <c r="H24" s="51">
        <f>'Charge Data'!$F$41</f>
        <v>285.8</v>
      </c>
      <c r="I24" s="51">
        <f>'Charge Data'!$F$41</f>
        <v>285.8</v>
      </c>
      <c r="J24" s="51" t="s">
        <v>31</v>
      </c>
      <c r="K24" s="3"/>
      <c r="L24" s="3"/>
      <c r="M24" s="3"/>
      <c r="N24" s="3"/>
      <c r="O24" s="3"/>
    </row>
    <row r="25" spans="1:15">
      <c r="A25" s="3"/>
      <c r="B25" s="8" t="s">
        <v>330</v>
      </c>
      <c r="C25" s="51" t="s">
        <v>31</v>
      </c>
      <c r="D25" s="51" t="s">
        <v>31</v>
      </c>
      <c r="E25" s="51" t="s">
        <v>31</v>
      </c>
      <c r="F25" s="51" t="s">
        <v>31</v>
      </c>
      <c r="G25" s="51" t="s">
        <v>31</v>
      </c>
      <c r="H25" s="51" t="s">
        <v>31</v>
      </c>
      <c r="I25" s="51" t="s">
        <v>31</v>
      </c>
      <c r="J25" s="51" t="s">
        <v>31</v>
      </c>
      <c r="K25" s="3"/>
      <c r="L25" s="3"/>
      <c r="M25" s="3"/>
      <c r="N25" s="3"/>
      <c r="O25" s="3"/>
    </row>
    <row r="26" spans="1:15">
      <c r="A26" s="3"/>
      <c r="B26" s="8" t="s">
        <v>331</v>
      </c>
      <c r="C26" s="51" t="s">
        <v>31</v>
      </c>
      <c r="D26" s="51" t="s">
        <v>31</v>
      </c>
      <c r="E26" s="51" t="s">
        <v>31</v>
      </c>
      <c r="F26" s="51" t="s">
        <v>31</v>
      </c>
      <c r="G26" s="51" t="s">
        <v>31</v>
      </c>
      <c r="H26" s="51" t="s">
        <v>31</v>
      </c>
      <c r="I26" s="51" t="s">
        <v>31</v>
      </c>
      <c r="J26" s="51" t="s">
        <v>31</v>
      </c>
      <c r="K26" s="3"/>
      <c r="L26" s="3"/>
      <c r="M26" s="3"/>
      <c r="N26" s="3"/>
      <c r="O26" s="3"/>
    </row>
    <row r="27" spans="1:15">
      <c r="A27" s="3"/>
      <c r="B27" s="8" t="s">
        <v>332</v>
      </c>
      <c r="C27" s="51" t="s">
        <v>31</v>
      </c>
      <c r="D27" s="51" t="s">
        <v>31</v>
      </c>
      <c r="E27" s="51" t="s">
        <v>31</v>
      </c>
      <c r="F27" s="51" t="s">
        <v>31</v>
      </c>
      <c r="G27" s="51" t="s">
        <v>31</v>
      </c>
      <c r="H27" s="51" t="s">
        <v>31</v>
      </c>
      <c r="I27" s="51" t="s">
        <v>31</v>
      </c>
      <c r="J27" s="51" t="s">
        <v>31</v>
      </c>
      <c r="K27" s="3"/>
      <c r="L27" s="3"/>
      <c r="M27" s="3"/>
      <c r="N27" s="3"/>
      <c r="O27" s="3"/>
    </row>
    <row r="28" spans="1:15">
      <c r="A28" s="3"/>
      <c r="B28" s="8" t="s">
        <v>333</v>
      </c>
      <c r="C28" s="51" t="s">
        <v>31</v>
      </c>
      <c r="D28" s="51" t="s">
        <v>31</v>
      </c>
      <c r="E28" s="51" t="s">
        <v>31</v>
      </c>
      <c r="F28" s="51" t="s">
        <v>31</v>
      </c>
      <c r="G28" s="51" t="s">
        <v>31</v>
      </c>
      <c r="H28" s="51" t="s">
        <v>31</v>
      </c>
      <c r="I28" s="51" t="s">
        <v>31</v>
      </c>
      <c r="J28" s="51" t="s">
        <v>31</v>
      </c>
      <c r="K28" s="3"/>
      <c r="L28" s="3"/>
      <c r="M28" s="3"/>
      <c r="N28" s="3"/>
      <c r="O28" s="3"/>
    </row>
    <row r="29" spans="1:15">
      <c r="A29" s="3"/>
      <c r="B29" s="8" t="s">
        <v>334</v>
      </c>
      <c r="C29" s="51" t="s">
        <v>31</v>
      </c>
      <c r="D29" s="51" t="s">
        <v>31</v>
      </c>
      <c r="E29" s="51" t="s">
        <v>31</v>
      </c>
      <c r="F29" s="51" t="s">
        <v>31</v>
      </c>
      <c r="G29" s="51" t="s">
        <v>31</v>
      </c>
      <c r="H29" s="51" t="s">
        <v>31</v>
      </c>
      <c r="I29" s="51" t="s">
        <v>31</v>
      </c>
      <c r="J29" s="51" t="s">
        <v>31</v>
      </c>
      <c r="K29" s="3"/>
      <c r="L29" s="3"/>
      <c r="M29" s="3"/>
      <c r="N29" s="3"/>
      <c r="O29" s="3"/>
    </row>
    <row r="30" spans="1:15">
      <c r="A30" s="3"/>
      <c r="B30" s="8" t="s">
        <v>335</v>
      </c>
      <c r="C30" s="51" t="s">
        <v>31</v>
      </c>
      <c r="D30" s="51" t="s">
        <v>31</v>
      </c>
      <c r="E30" s="51" t="s">
        <v>31</v>
      </c>
      <c r="F30" s="51" t="s">
        <v>31</v>
      </c>
      <c r="G30" s="51" t="s">
        <v>31</v>
      </c>
      <c r="H30" s="51" t="s">
        <v>31</v>
      </c>
      <c r="I30" s="51" t="s">
        <v>31</v>
      </c>
      <c r="J30" s="51" t="s">
        <v>31</v>
      </c>
      <c r="K30" s="3"/>
      <c r="L30" s="3"/>
      <c r="M30" s="3"/>
      <c r="N30" s="3"/>
      <c r="O30" s="3"/>
    </row>
    <row r="31" spans="1:15" ht="29.25" thickBot="1">
      <c r="A31" s="3"/>
      <c r="B31" s="57" t="s">
        <v>336</v>
      </c>
      <c r="C31" s="10" t="s">
        <v>309</v>
      </c>
      <c r="D31" s="10" t="s">
        <v>310</v>
      </c>
      <c r="E31" s="10" t="s">
        <v>311</v>
      </c>
      <c r="F31" s="10" t="s">
        <v>312</v>
      </c>
      <c r="G31" s="10" t="s">
        <v>76</v>
      </c>
      <c r="H31" s="10" t="s">
        <v>242</v>
      </c>
      <c r="I31" s="10" t="s">
        <v>243</v>
      </c>
      <c r="J31" s="10" t="s">
        <v>313</v>
      </c>
      <c r="K31" s="3"/>
      <c r="L31" s="3"/>
      <c r="M31" s="3"/>
      <c r="N31" s="3"/>
      <c r="O31" s="3"/>
    </row>
    <row r="32" spans="1:15">
      <c r="A32" s="3"/>
      <c r="B32" s="58" t="s">
        <v>164</v>
      </c>
      <c r="C32" s="51" t="s">
        <v>31</v>
      </c>
      <c r="D32" s="51" t="s">
        <v>31</v>
      </c>
      <c r="E32" s="51" t="s">
        <v>31</v>
      </c>
      <c r="F32" s="51" t="s">
        <v>31</v>
      </c>
      <c r="G32" s="51" t="s">
        <v>31</v>
      </c>
      <c r="H32" s="51" t="s">
        <v>31</v>
      </c>
      <c r="I32" s="51" t="s">
        <v>31</v>
      </c>
      <c r="J32" s="51" t="s">
        <v>31</v>
      </c>
      <c r="K32" s="3"/>
      <c r="L32" s="3"/>
      <c r="M32" s="3"/>
      <c r="N32" s="3"/>
      <c r="O32" s="3"/>
    </row>
    <row r="33" spans="1:15">
      <c r="A33" s="3"/>
      <c r="B33" s="58" t="s">
        <v>165</v>
      </c>
      <c r="C33" s="51" t="s">
        <v>31</v>
      </c>
      <c r="D33" s="51" t="s">
        <v>31</v>
      </c>
      <c r="E33" s="51" t="s">
        <v>31</v>
      </c>
      <c r="F33" s="51" t="s">
        <v>31</v>
      </c>
      <c r="G33" s="51" t="s">
        <v>31</v>
      </c>
      <c r="H33" s="51" t="s">
        <v>31</v>
      </c>
      <c r="I33" s="51" t="s">
        <v>31</v>
      </c>
      <c r="J33" s="51" t="s">
        <v>31</v>
      </c>
      <c r="K33" s="3"/>
      <c r="L33" s="3"/>
      <c r="M33" s="3"/>
      <c r="N33" s="3"/>
      <c r="O33" s="3"/>
    </row>
    <row r="34" spans="1:15">
      <c r="A34" s="3"/>
      <c r="B34" s="58" t="s">
        <v>166</v>
      </c>
      <c r="C34" s="51" t="s">
        <v>31</v>
      </c>
      <c r="D34" s="51" t="s">
        <v>31</v>
      </c>
      <c r="E34" s="51" t="s">
        <v>31</v>
      </c>
      <c r="F34" s="51" t="s">
        <v>31</v>
      </c>
      <c r="G34" s="51" t="s">
        <v>31</v>
      </c>
      <c r="H34" s="51" t="s">
        <v>31</v>
      </c>
      <c r="I34" s="51" t="s">
        <v>31</v>
      </c>
      <c r="J34" s="51" t="s">
        <v>31</v>
      </c>
      <c r="K34" s="3"/>
      <c r="L34" s="3"/>
      <c r="M34" s="3"/>
      <c r="N34" s="3"/>
      <c r="O34" s="3"/>
    </row>
    <row r="35" spans="1:15">
      <c r="A35" s="3"/>
      <c r="B35" s="58" t="s">
        <v>167</v>
      </c>
      <c r="C35" s="51" t="s">
        <v>31</v>
      </c>
      <c r="D35" s="51" t="s">
        <v>31</v>
      </c>
      <c r="E35" s="51" t="s">
        <v>31</v>
      </c>
      <c r="F35" s="51" t="s">
        <v>31</v>
      </c>
      <c r="G35" s="51" t="s">
        <v>31</v>
      </c>
      <c r="H35" s="51" t="s">
        <v>31</v>
      </c>
      <c r="I35" s="51" t="s">
        <v>31</v>
      </c>
      <c r="J35" s="51" t="s">
        <v>31</v>
      </c>
      <c r="K35" s="3"/>
      <c r="L35" s="3"/>
      <c r="M35" s="3"/>
      <c r="N35" s="3"/>
      <c r="O35" s="3"/>
    </row>
    <row r="36" spans="1:15">
      <c r="A36" s="3"/>
      <c r="B36" s="58" t="s">
        <v>168</v>
      </c>
      <c r="C36" s="51" t="s">
        <v>31</v>
      </c>
      <c r="D36" s="51" t="s">
        <v>31</v>
      </c>
      <c r="E36" s="51" t="s">
        <v>31</v>
      </c>
      <c r="F36" s="51" t="s">
        <v>31</v>
      </c>
      <c r="G36" s="51" t="s">
        <v>31</v>
      </c>
      <c r="H36" s="51" t="s">
        <v>31</v>
      </c>
      <c r="I36" s="51" t="s">
        <v>31</v>
      </c>
      <c r="J36" s="51" t="s">
        <v>31</v>
      </c>
      <c r="K36" s="3"/>
      <c r="L36" s="3"/>
      <c r="M36" s="3"/>
      <c r="N36" s="3"/>
      <c r="O36" s="3"/>
    </row>
    <row r="37" spans="1:15">
      <c r="A37" s="3"/>
      <c r="B37" s="3"/>
      <c r="C37" s="3"/>
      <c r="D37" s="3"/>
      <c r="E37" s="3"/>
      <c r="F37" s="3"/>
      <c r="G37" s="3"/>
      <c r="H37" s="3"/>
      <c r="I37" s="3"/>
      <c r="J37" s="3"/>
      <c r="K37" s="3"/>
      <c r="L37" s="3"/>
      <c r="M37" s="3"/>
      <c r="N37" s="3"/>
      <c r="O37" s="3"/>
    </row>
    <row r="38" spans="1:15">
      <c r="A38" s="3"/>
      <c r="B38" s="117" t="s">
        <v>337</v>
      </c>
      <c r="C38" s="118"/>
      <c r="D38" s="118"/>
      <c r="E38" s="118"/>
      <c r="F38" s="119"/>
      <c r="G38" s="3"/>
      <c r="H38" s="3"/>
      <c r="I38" s="3"/>
      <c r="J38" s="3"/>
      <c r="K38" s="3"/>
      <c r="L38" s="3"/>
      <c r="M38" s="3"/>
      <c r="N38" s="3"/>
      <c r="O38" s="3"/>
    </row>
    <row r="39" spans="1:15">
      <c r="A39" s="3"/>
      <c r="B39" s="57" t="s">
        <v>338</v>
      </c>
      <c r="C39" s="57" t="s">
        <v>250</v>
      </c>
      <c r="D39" s="57" t="s">
        <v>251</v>
      </c>
      <c r="E39" s="57" t="s">
        <v>252</v>
      </c>
      <c r="F39" s="57" t="s">
        <v>253</v>
      </c>
      <c r="G39" s="3"/>
      <c r="H39" s="3"/>
      <c r="I39" s="3"/>
      <c r="J39" s="3"/>
      <c r="K39" s="3"/>
      <c r="L39" s="3"/>
      <c r="M39" s="3"/>
      <c r="N39" s="3"/>
      <c r="O39" s="3"/>
    </row>
    <row r="40" spans="1:15">
      <c r="A40" s="3"/>
      <c r="B40" s="8" t="s">
        <v>254</v>
      </c>
      <c r="C40" s="51" t="s">
        <v>31</v>
      </c>
      <c r="D40" s="51" t="s">
        <v>31</v>
      </c>
      <c r="E40" s="51" t="s">
        <v>31</v>
      </c>
      <c r="F40" s="51" t="s">
        <v>31</v>
      </c>
      <c r="G40" s="3"/>
      <c r="H40" s="3"/>
      <c r="I40" s="3"/>
      <c r="J40" s="3"/>
      <c r="K40" s="3"/>
      <c r="L40" s="3"/>
      <c r="M40" s="3"/>
      <c r="N40" s="3"/>
      <c r="O40" s="3"/>
    </row>
    <row r="41" spans="1:15">
      <c r="A41" s="3"/>
      <c r="B41" s="8" t="s">
        <v>255</v>
      </c>
      <c r="C41" s="51" t="s">
        <v>31</v>
      </c>
      <c r="D41" s="51" t="s">
        <v>31</v>
      </c>
      <c r="E41" s="51" t="s">
        <v>31</v>
      </c>
      <c r="F41" s="51" t="s">
        <v>31</v>
      </c>
      <c r="G41" s="3"/>
      <c r="H41" s="3"/>
      <c r="I41" s="3"/>
      <c r="J41" s="3"/>
      <c r="K41" s="3"/>
      <c r="L41" s="3"/>
      <c r="M41" s="3"/>
      <c r="N41" s="3"/>
      <c r="O41" s="3"/>
    </row>
    <row r="42" spans="1:15">
      <c r="A42" s="3"/>
      <c r="B42" s="57" t="s">
        <v>150</v>
      </c>
      <c r="C42" s="57" t="s">
        <v>339</v>
      </c>
      <c r="D42" s="3"/>
      <c r="E42" s="3"/>
      <c r="F42" s="3"/>
      <c r="G42" s="3"/>
      <c r="H42" s="3"/>
      <c r="I42" s="3"/>
      <c r="J42" s="3"/>
      <c r="K42" s="3"/>
      <c r="L42" s="3"/>
      <c r="M42" s="3"/>
      <c r="N42" s="3"/>
      <c r="O42" s="3"/>
    </row>
    <row r="43" spans="1:15">
      <c r="A43" s="3"/>
      <c r="B43" s="8" t="s">
        <v>340</v>
      </c>
      <c r="C43" s="51" t="s">
        <v>31</v>
      </c>
      <c r="D43" s="3"/>
      <c r="E43" s="3"/>
      <c r="F43" s="3"/>
      <c r="G43" s="3"/>
      <c r="H43" s="3"/>
      <c r="I43" s="3"/>
      <c r="J43" s="3"/>
      <c r="K43" s="3"/>
      <c r="L43" s="3"/>
      <c r="M43" s="3"/>
      <c r="N43" s="3"/>
      <c r="O43" s="3"/>
    </row>
    <row r="44" spans="1:15">
      <c r="A44" s="3"/>
      <c r="B44" s="8" t="s">
        <v>341</v>
      </c>
      <c r="C44" s="51" t="s">
        <v>31</v>
      </c>
      <c r="D44" s="3"/>
      <c r="E44" s="3"/>
      <c r="F44" s="3"/>
      <c r="G44" s="3"/>
      <c r="H44" s="3"/>
      <c r="I44" s="3"/>
      <c r="J44" s="3"/>
      <c r="K44" s="3"/>
      <c r="L44" s="3"/>
      <c r="M44" s="3"/>
      <c r="N44" s="3"/>
      <c r="O44" s="3"/>
    </row>
    <row r="45" spans="1:15">
      <c r="A45" s="3"/>
      <c r="B45" s="8" t="s">
        <v>342</v>
      </c>
      <c r="C45" s="51" t="s">
        <v>31</v>
      </c>
      <c r="D45" s="3"/>
      <c r="E45" s="3"/>
      <c r="F45" s="3"/>
      <c r="G45" s="3"/>
      <c r="H45" s="3"/>
      <c r="I45" s="3"/>
      <c r="J45" s="3"/>
      <c r="K45" s="3"/>
      <c r="L45" s="3"/>
      <c r="M45" s="3"/>
      <c r="N45" s="3"/>
      <c r="O45" s="3"/>
    </row>
    <row r="46" spans="1:15">
      <c r="A46" s="3"/>
      <c r="B46" s="8" t="s">
        <v>343</v>
      </c>
      <c r="C46" s="51" t="s">
        <v>31</v>
      </c>
      <c r="D46" s="3"/>
      <c r="E46" s="3"/>
      <c r="F46" s="3"/>
      <c r="G46" s="3"/>
      <c r="H46" s="3"/>
      <c r="I46" s="3"/>
      <c r="J46" s="3"/>
      <c r="K46" s="3"/>
      <c r="L46" s="3"/>
      <c r="M46" s="3"/>
      <c r="N46" s="3"/>
      <c r="O46" s="3"/>
    </row>
    <row r="47" spans="1:15">
      <c r="A47" s="3"/>
      <c r="B47" s="8" t="s">
        <v>164</v>
      </c>
      <c r="C47" s="51" t="s">
        <v>31</v>
      </c>
      <c r="D47" s="3"/>
      <c r="E47" s="3"/>
      <c r="F47" s="3"/>
      <c r="G47" s="3"/>
      <c r="H47" s="3"/>
      <c r="I47" s="3"/>
      <c r="J47" s="3"/>
      <c r="K47" s="3"/>
      <c r="L47" s="3"/>
      <c r="M47" s="3"/>
      <c r="N47" s="3"/>
      <c r="O47" s="3"/>
    </row>
    <row r="48" spans="1:15">
      <c r="A48" s="3"/>
      <c r="B48" s="8" t="s">
        <v>165</v>
      </c>
      <c r="C48" s="51" t="s">
        <v>31</v>
      </c>
      <c r="D48" s="3"/>
      <c r="E48" s="3"/>
      <c r="F48" s="3"/>
      <c r="G48" s="3"/>
      <c r="H48" s="3"/>
      <c r="I48" s="3"/>
      <c r="J48" s="3"/>
      <c r="K48" s="3"/>
      <c r="L48" s="3"/>
      <c r="M48" s="3"/>
      <c r="N48" s="3"/>
      <c r="O48" s="3"/>
    </row>
    <row r="49" spans="1:15">
      <c r="A49" s="3"/>
      <c r="B49" s="8" t="s">
        <v>166</v>
      </c>
      <c r="C49" s="51" t="s">
        <v>31</v>
      </c>
      <c r="D49" s="3"/>
      <c r="E49" s="3"/>
      <c r="F49" s="3"/>
      <c r="G49" s="3"/>
      <c r="H49" s="3"/>
      <c r="I49" s="3"/>
      <c r="J49" s="3"/>
      <c r="K49" s="3"/>
      <c r="L49" s="3"/>
      <c r="M49" s="3"/>
      <c r="N49" s="3"/>
      <c r="O49" s="3"/>
    </row>
    <row r="50" spans="1:15">
      <c r="A50" s="3"/>
      <c r="B50" s="8" t="s">
        <v>167</v>
      </c>
      <c r="C50" s="51" t="s">
        <v>31</v>
      </c>
      <c r="D50" s="3"/>
      <c r="E50" s="3"/>
      <c r="F50" s="3"/>
      <c r="G50" s="3"/>
      <c r="H50" s="3"/>
      <c r="I50" s="3"/>
      <c r="J50" s="3"/>
      <c r="K50" s="3"/>
      <c r="L50" s="3"/>
      <c r="M50" s="3"/>
      <c r="N50" s="3"/>
      <c r="O50" s="3"/>
    </row>
    <row r="51" spans="1:15">
      <c r="A51" s="3"/>
      <c r="B51" s="8" t="s">
        <v>168</v>
      </c>
      <c r="C51" s="51" t="s">
        <v>31</v>
      </c>
      <c r="D51" s="3"/>
      <c r="E51" s="3"/>
      <c r="F51" s="3"/>
      <c r="G51" s="3"/>
      <c r="H51" s="3"/>
      <c r="I51" s="3"/>
      <c r="J51" s="3"/>
      <c r="K51" s="3"/>
      <c r="L51" s="3"/>
      <c r="M51" s="3"/>
      <c r="N51" s="3"/>
      <c r="O51" s="3"/>
    </row>
  </sheetData>
  <sheetProtection algorithmName="SHA-512" hashValue="RW0DcV/6Rdzqg4O49DqxjKuxzZCgg0LIaD9MrkaPDbQgeBKD//5W/nsgBg9kZ1NL6wopQKi4IaGUeAWFDTvopQ==" saltValue="WfkwwziOc/R8gPmkWTYoKg==" spinCount="100000" sheet="1" objects="1" scenarios="1"/>
  <mergeCells count="4">
    <mergeCell ref="L3:O22"/>
    <mergeCell ref="C14:J14"/>
    <mergeCell ref="C15:J15"/>
    <mergeCell ref="B38:F38"/>
  </mergeCells>
  <conditionalFormatting sqref="C23:J30">
    <cfRule type="containsText" dxfId="1" priority="5" operator="containsText" text="Enter manually">
      <formula>NOT(ISERROR(SEARCH("Enter manually",C23)))</formula>
    </cfRule>
  </conditionalFormatting>
  <conditionalFormatting sqref="C5:I13">
    <cfRule type="containsText" dxfId="0" priority="9" operator="containsText" text="Enter manually">
      <formula>NOT(ISERROR(SEARCH("Enter manually",C5)))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63"/>
  <sheetViews>
    <sheetView workbookViewId="0">
      <selection activeCell="H24" sqref="H24"/>
    </sheetView>
  </sheetViews>
  <sheetFormatPr defaultRowHeight="15"/>
  <cols>
    <col min="1" max="1" width="10.85546875" bestFit="1" customWidth="1"/>
    <col min="2" max="2" width="12.7109375" bestFit="1" customWidth="1"/>
    <col min="3" max="3" width="7.28515625" bestFit="1" customWidth="1"/>
    <col min="4" max="4" width="10.42578125" bestFit="1" customWidth="1"/>
    <col min="5" max="5" width="14.28515625" bestFit="1" customWidth="1"/>
    <col min="6" max="6" width="13.28515625" style="61" bestFit="1" customWidth="1"/>
    <col min="7" max="7" width="69.85546875" style="61" bestFit="1" customWidth="1"/>
    <col min="8" max="8" width="14" bestFit="1" customWidth="1"/>
    <col min="9" max="9" width="12" bestFit="1" customWidth="1"/>
  </cols>
  <sheetData>
    <row r="1" spans="1:7" s="1" customFormat="1">
      <c r="A1" s="1" t="s">
        <v>344</v>
      </c>
      <c r="B1" s="1" t="s">
        <v>345</v>
      </c>
      <c r="C1" s="1" t="s">
        <v>346</v>
      </c>
      <c r="D1" s="1" t="s">
        <v>347</v>
      </c>
      <c r="E1" s="1" t="s">
        <v>348</v>
      </c>
      <c r="F1" s="59" t="s">
        <v>349</v>
      </c>
      <c r="G1" s="59"/>
    </row>
    <row r="2" spans="1:7" s="2" customFormat="1">
      <c r="A2" s="2">
        <v>1</v>
      </c>
      <c r="B2" s="2">
        <v>1</v>
      </c>
      <c r="C2" s="2">
        <v>41</v>
      </c>
      <c r="D2" s="2">
        <v>1</v>
      </c>
      <c r="E2" s="2" t="s">
        <v>350</v>
      </c>
      <c r="F2" s="60">
        <v>142.81</v>
      </c>
      <c r="G2" s="60"/>
    </row>
    <row r="3" spans="1:7" s="2" customFormat="1">
      <c r="A3" s="2">
        <v>1</v>
      </c>
      <c r="B3" s="2">
        <v>1</v>
      </c>
      <c r="C3" s="2">
        <v>41</v>
      </c>
      <c r="D3" s="2">
        <v>2</v>
      </c>
      <c r="E3" s="2" t="s">
        <v>350</v>
      </c>
      <c r="F3" s="60">
        <v>7</v>
      </c>
      <c r="G3" s="60"/>
    </row>
    <row r="4" spans="1:7" s="2" customFormat="1">
      <c r="A4" s="2">
        <v>1</v>
      </c>
      <c r="B4" s="2">
        <v>1</v>
      </c>
      <c r="C4" s="2">
        <v>41</v>
      </c>
      <c r="D4" s="2">
        <v>3</v>
      </c>
      <c r="E4" s="2" t="s">
        <v>350</v>
      </c>
      <c r="F4" s="60">
        <v>65.84</v>
      </c>
      <c r="G4" s="60"/>
    </row>
    <row r="5" spans="1:7">
      <c r="A5">
        <v>1</v>
      </c>
      <c r="B5">
        <v>1</v>
      </c>
      <c r="C5">
        <v>42</v>
      </c>
      <c r="D5">
        <v>1</v>
      </c>
      <c r="E5" t="s">
        <v>350</v>
      </c>
      <c r="F5" s="61">
        <v>32.549999999999997</v>
      </c>
    </row>
    <row r="6" spans="1:7">
      <c r="A6">
        <v>1</v>
      </c>
      <c r="B6">
        <v>1</v>
      </c>
      <c r="C6">
        <v>42</v>
      </c>
      <c r="D6">
        <v>2</v>
      </c>
      <c r="E6" t="s">
        <v>350</v>
      </c>
      <c r="F6" s="61">
        <v>48.64</v>
      </c>
    </row>
    <row r="7" spans="1:7">
      <c r="A7">
        <v>1</v>
      </c>
      <c r="B7">
        <v>1</v>
      </c>
      <c r="C7">
        <v>42</v>
      </c>
      <c r="D7">
        <v>3</v>
      </c>
      <c r="E7" t="s">
        <v>350</v>
      </c>
      <c r="F7" s="61">
        <v>62.95</v>
      </c>
    </row>
    <row r="8" spans="1:7">
      <c r="A8">
        <v>1</v>
      </c>
      <c r="B8">
        <v>1</v>
      </c>
      <c r="C8">
        <v>42</v>
      </c>
      <c r="D8">
        <v>4</v>
      </c>
      <c r="E8" t="s">
        <v>350</v>
      </c>
      <c r="F8" s="61">
        <v>112.88</v>
      </c>
    </row>
    <row r="9" spans="1:7">
      <c r="A9">
        <v>1</v>
      </c>
      <c r="B9">
        <v>1</v>
      </c>
      <c r="C9">
        <v>42</v>
      </c>
      <c r="D9">
        <v>5</v>
      </c>
      <c r="E9" t="s">
        <v>350</v>
      </c>
      <c r="F9" s="61">
        <v>124.7</v>
      </c>
    </row>
    <row r="10" spans="1:7">
      <c r="A10">
        <v>1</v>
      </c>
      <c r="B10">
        <v>1</v>
      </c>
      <c r="C10">
        <v>42</v>
      </c>
      <c r="D10">
        <v>6</v>
      </c>
      <c r="E10" t="s">
        <v>350</v>
      </c>
      <c r="F10" s="61">
        <v>136.53</v>
      </c>
    </row>
    <row r="11" spans="1:7">
      <c r="A11">
        <v>1</v>
      </c>
      <c r="B11">
        <v>1</v>
      </c>
      <c r="C11">
        <v>42</v>
      </c>
      <c r="D11">
        <v>7</v>
      </c>
      <c r="E11" t="s">
        <v>350</v>
      </c>
      <c r="F11" s="61">
        <v>148.5</v>
      </c>
    </row>
    <row r="12" spans="1:7">
      <c r="A12">
        <v>1</v>
      </c>
      <c r="B12">
        <v>1</v>
      </c>
      <c r="C12">
        <v>41</v>
      </c>
      <c r="D12">
        <v>1</v>
      </c>
      <c r="E12" t="s">
        <v>145</v>
      </c>
      <c r="F12" s="61">
        <v>1.627</v>
      </c>
    </row>
    <row r="13" spans="1:7">
      <c r="A13">
        <v>1</v>
      </c>
      <c r="B13">
        <v>1</v>
      </c>
      <c r="C13">
        <v>41</v>
      </c>
      <c r="D13">
        <v>2</v>
      </c>
      <c r="E13" t="s">
        <v>145</v>
      </c>
      <c r="F13" s="61">
        <v>1.627</v>
      </c>
    </row>
    <row r="14" spans="1:7">
      <c r="A14">
        <v>1</v>
      </c>
      <c r="B14">
        <v>1</v>
      </c>
      <c r="C14">
        <v>42</v>
      </c>
      <c r="D14">
        <v>9</v>
      </c>
      <c r="E14" t="s">
        <v>145</v>
      </c>
      <c r="F14" s="61">
        <v>1.958</v>
      </c>
    </row>
    <row r="15" spans="1:7">
      <c r="A15">
        <v>1</v>
      </c>
      <c r="B15">
        <v>1</v>
      </c>
      <c r="C15">
        <v>44</v>
      </c>
      <c r="D15">
        <v>1</v>
      </c>
      <c r="E15" t="s">
        <v>145</v>
      </c>
      <c r="F15" s="61">
        <v>1.958</v>
      </c>
    </row>
    <row r="16" spans="1:7">
      <c r="A16">
        <v>1</v>
      </c>
      <c r="B16">
        <v>1</v>
      </c>
      <c r="C16">
        <v>44</v>
      </c>
      <c r="D16">
        <v>2</v>
      </c>
      <c r="E16" t="s">
        <v>145</v>
      </c>
      <c r="F16" s="61">
        <v>1.4185000000000001</v>
      </c>
    </row>
    <row r="17" spans="1:6">
      <c r="A17">
        <v>1</v>
      </c>
      <c r="B17">
        <v>1</v>
      </c>
      <c r="C17">
        <v>45</v>
      </c>
      <c r="D17">
        <v>1</v>
      </c>
      <c r="E17" t="s">
        <v>145</v>
      </c>
      <c r="F17" s="61">
        <v>1.958</v>
      </c>
    </row>
    <row r="18" spans="1:6">
      <c r="A18">
        <v>1</v>
      </c>
      <c r="B18">
        <v>1</v>
      </c>
      <c r="C18">
        <v>45</v>
      </c>
      <c r="D18">
        <v>2</v>
      </c>
      <c r="E18" t="s">
        <v>145</v>
      </c>
      <c r="F18" s="61">
        <v>1.0395000000000001</v>
      </c>
    </row>
    <row r="19" spans="1:6">
      <c r="A19">
        <v>1</v>
      </c>
      <c r="B19">
        <v>1</v>
      </c>
      <c r="C19">
        <v>46</v>
      </c>
      <c r="D19">
        <v>1</v>
      </c>
      <c r="E19" t="s">
        <v>145</v>
      </c>
      <c r="F19" s="61">
        <v>1.958</v>
      </c>
    </row>
    <row r="20" spans="1:6">
      <c r="A20">
        <v>1</v>
      </c>
      <c r="B20">
        <v>1</v>
      </c>
      <c r="C20">
        <v>46</v>
      </c>
      <c r="D20">
        <v>2</v>
      </c>
      <c r="E20" t="s">
        <v>145</v>
      </c>
      <c r="F20" s="61">
        <v>0.82689999999999997</v>
      </c>
    </row>
    <row r="21" spans="1:6">
      <c r="A21">
        <v>1</v>
      </c>
      <c r="B21">
        <v>2</v>
      </c>
      <c r="C21">
        <v>85</v>
      </c>
      <c r="D21">
        <v>1</v>
      </c>
      <c r="E21" t="s">
        <v>350</v>
      </c>
      <c r="F21" s="61">
        <v>164.15</v>
      </c>
    </row>
    <row r="22" spans="1:6">
      <c r="A22">
        <v>1</v>
      </c>
      <c r="B22">
        <v>2</v>
      </c>
      <c r="C22">
        <v>85</v>
      </c>
      <c r="D22">
        <v>2</v>
      </c>
      <c r="E22" t="s">
        <v>350</v>
      </c>
      <c r="F22" s="61">
        <v>141.38999999999999</v>
      </c>
    </row>
    <row r="23" spans="1:6">
      <c r="A23">
        <v>1</v>
      </c>
      <c r="B23">
        <v>2</v>
      </c>
      <c r="C23">
        <v>86</v>
      </c>
      <c r="D23">
        <v>1</v>
      </c>
      <c r="E23" t="s">
        <v>350</v>
      </c>
      <c r="F23" s="61">
        <v>142.71</v>
      </c>
    </row>
    <row r="24" spans="1:6">
      <c r="A24">
        <v>1</v>
      </c>
      <c r="B24">
        <v>2</v>
      </c>
      <c r="C24">
        <v>86</v>
      </c>
      <c r="D24">
        <v>2</v>
      </c>
      <c r="E24" t="s">
        <v>350</v>
      </c>
      <c r="F24" s="61">
        <v>119.95</v>
      </c>
    </row>
    <row r="25" spans="1:6">
      <c r="A25">
        <v>1</v>
      </c>
      <c r="B25">
        <v>2</v>
      </c>
      <c r="C25">
        <v>87</v>
      </c>
      <c r="D25">
        <v>2</v>
      </c>
      <c r="E25" t="s">
        <v>350</v>
      </c>
      <c r="F25" s="61">
        <v>52.93</v>
      </c>
    </row>
    <row r="26" spans="1:6">
      <c r="A26">
        <v>1</v>
      </c>
      <c r="B26">
        <v>2</v>
      </c>
      <c r="C26">
        <v>87</v>
      </c>
      <c r="D26">
        <v>3</v>
      </c>
      <c r="E26" t="s">
        <v>350</v>
      </c>
      <c r="F26" s="61">
        <v>60.12</v>
      </c>
    </row>
    <row r="27" spans="1:6">
      <c r="A27">
        <v>1</v>
      </c>
      <c r="B27">
        <v>2</v>
      </c>
      <c r="C27">
        <v>87</v>
      </c>
      <c r="D27">
        <v>4</v>
      </c>
      <c r="E27" t="s">
        <v>350</v>
      </c>
      <c r="F27" s="61">
        <v>67.150000000000006</v>
      </c>
    </row>
    <row r="28" spans="1:6">
      <c r="A28">
        <v>1</v>
      </c>
      <c r="B28">
        <v>2</v>
      </c>
      <c r="C28">
        <v>87</v>
      </c>
      <c r="D28">
        <v>5</v>
      </c>
      <c r="E28" t="s">
        <v>350</v>
      </c>
      <c r="F28" s="61">
        <v>88.71</v>
      </c>
    </row>
    <row r="29" spans="1:6">
      <c r="A29">
        <v>1</v>
      </c>
      <c r="B29">
        <v>2</v>
      </c>
      <c r="C29">
        <v>87</v>
      </c>
      <c r="D29">
        <v>6</v>
      </c>
      <c r="E29" t="s">
        <v>350</v>
      </c>
      <c r="F29" s="61">
        <v>95.75</v>
      </c>
    </row>
    <row r="30" spans="1:6">
      <c r="A30">
        <v>1</v>
      </c>
      <c r="B30">
        <v>2</v>
      </c>
      <c r="C30">
        <v>87</v>
      </c>
      <c r="D30">
        <v>7</v>
      </c>
      <c r="E30" t="s">
        <v>350</v>
      </c>
      <c r="F30" s="61">
        <v>102.94</v>
      </c>
    </row>
    <row r="31" spans="1:6">
      <c r="A31">
        <v>1</v>
      </c>
      <c r="B31">
        <v>2</v>
      </c>
      <c r="C31">
        <v>87</v>
      </c>
      <c r="D31">
        <v>8</v>
      </c>
      <c r="E31" t="s">
        <v>350</v>
      </c>
      <c r="F31" s="61">
        <v>110.13</v>
      </c>
    </row>
    <row r="32" spans="1:6">
      <c r="A32">
        <v>1</v>
      </c>
      <c r="B32">
        <v>2</v>
      </c>
      <c r="C32">
        <v>88</v>
      </c>
      <c r="D32">
        <v>2</v>
      </c>
      <c r="E32" t="s">
        <v>350</v>
      </c>
      <c r="F32" s="61">
        <v>31.49</v>
      </c>
    </row>
    <row r="33" spans="1:6">
      <c r="A33">
        <v>1</v>
      </c>
      <c r="B33">
        <v>2</v>
      </c>
      <c r="C33">
        <v>88</v>
      </c>
      <c r="D33">
        <v>3</v>
      </c>
      <c r="E33" t="s">
        <v>350</v>
      </c>
      <c r="F33" s="61">
        <v>38.68</v>
      </c>
    </row>
    <row r="34" spans="1:6">
      <c r="A34">
        <v>1</v>
      </c>
      <c r="B34">
        <v>2</v>
      </c>
      <c r="C34">
        <v>88</v>
      </c>
      <c r="D34">
        <v>4</v>
      </c>
      <c r="E34" t="s">
        <v>350</v>
      </c>
      <c r="F34" s="61">
        <v>45.71</v>
      </c>
    </row>
    <row r="35" spans="1:6">
      <c r="A35">
        <v>1</v>
      </c>
      <c r="B35">
        <v>2</v>
      </c>
      <c r="C35">
        <v>88</v>
      </c>
      <c r="D35">
        <v>5</v>
      </c>
      <c r="E35" t="s">
        <v>350</v>
      </c>
      <c r="F35" s="61">
        <v>67.27</v>
      </c>
    </row>
    <row r="36" spans="1:6">
      <c r="A36">
        <v>1</v>
      </c>
      <c r="B36">
        <v>2</v>
      </c>
      <c r="C36">
        <v>88</v>
      </c>
      <c r="D36">
        <v>6</v>
      </c>
      <c r="E36" t="s">
        <v>350</v>
      </c>
      <c r="F36" s="61">
        <v>74.31</v>
      </c>
    </row>
    <row r="37" spans="1:6">
      <c r="A37">
        <v>1</v>
      </c>
      <c r="B37">
        <v>2</v>
      </c>
      <c r="C37">
        <v>88</v>
      </c>
      <c r="D37">
        <v>7</v>
      </c>
      <c r="E37" t="s">
        <v>350</v>
      </c>
      <c r="F37" s="61">
        <v>81.5</v>
      </c>
    </row>
    <row r="38" spans="1:6">
      <c r="A38">
        <v>1</v>
      </c>
      <c r="B38">
        <v>2</v>
      </c>
      <c r="C38">
        <v>88</v>
      </c>
      <c r="D38">
        <v>8</v>
      </c>
      <c r="E38" t="s">
        <v>350</v>
      </c>
      <c r="F38" s="61">
        <v>88.69</v>
      </c>
    </row>
    <row r="39" spans="1:6">
      <c r="A39">
        <v>1</v>
      </c>
      <c r="B39">
        <v>2</v>
      </c>
      <c r="C39">
        <v>90</v>
      </c>
      <c r="D39">
        <v>3</v>
      </c>
      <c r="E39" t="s">
        <v>350</v>
      </c>
      <c r="F39" s="61">
        <v>51000</v>
      </c>
    </row>
    <row r="40" spans="1:6">
      <c r="A40">
        <v>1</v>
      </c>
      <c r="B40">
        <v>2</v>
      </c>
      <c r="C40">
        <v>91</v>
      </c>
      <c r="D40">
        <v>6</v>
      </c>
      <c r="E40" t="s">
        <v>350</v>
      </c>
      <c r="F40" s="61">
        <v>98.28</v>
      </c>
    </row>
    <row r="41" spans="1:6">
      <c r="A41">
        <v>1</v>
      </c>
      <c r="B41">
        <v>2</v>
      </c>
      <c r="C41">
        <v>91</v>
      </c>
      <c r="D41">
        <v>7</v>
      </c>
      <c r="E41" t="s">
        <v>350</v>
      </c>
      <c r="F41" s="61">
        <v>285.8</v>
      </c>
    </row>
    <row r="42" spans="1:6">
      <c r="A42">
        <v>1</v>
      </c>
      <c r="B42">
        <v>2</v>
      </c>
      <c r="C42">
        <v>85</v>
      </c>
      <c r="D42">
        <v>1</v>
      </c>
      <c r="E42" t="s">
        <v>145</v>
      </c>
      <c r="F42" s="61">
        <v>3.8071000000000002</v>
      </c>
    </row>
    <row r="43" spans="1:6">
      <c r="A43">
        <v>1</v>
      </c>
      <c r="B43">
        <v>2</v>
      </c>
      <c r="C43">
        <v>85</v>
      </c>
      <c r="D43">
        <v>2</v>
      </c>
      <c r="E43" t="s">
        <v>145</v>
      </c>
      <c r="F43" s="61">
        <v>3.8071000000000002</v>
      </c>
    </row>
    <row r="44" spans="1:6">
      <c r="A44">
        <v>1</v>
      </c>
      <c r="B44">
        <v>2</v>
      </c>
      <c r="C44">
        <v>85</v>
      </c>
      <c r="D44">
        <v>3</v>
      </c>
      <c r="E44" t="s">
        <v>350</v>
      </c>
      <c r="F44" s="61">
        <f>19.8*1.05</f>
        <v>20.790000000000003</v>
      </c>
    </row>
    <row r="45" spans="1:6">
      <c r="A45">
        <v>1</v>
      </c>
      <c r="B45">
        <v>2</v>
      </c>
      <c r="C45">
        <v>85</v>
      </c>
      <c r="D45">
        <v>4</v>
      </c>
      <c r="E45" t="s">
        <v>350</v>
      </c>
      <c r="F45" s="61">
        <f>ROUND(53.21*1.05,2)</f>
        <v>55.87</v>
      </c>
    </row>
    <row r="46" spans="1:6">
      <c r="A46">
        <v>1</v>
      </c>
      <c r="B46">
        <v>2</v>
      </c>
      <c r="C46">
        <v>85</v>
      </c>
      <c r="D46">
        <v>5</v>
      </c>
      <c r="E46" t="s">
        <v>350</v>
      </c>
      <c r="F46" s="61">
        <v>107.33</v>
      </c>
    </row>
    <row r="47" spans="1:6">
      <c r="A47">
        <v>1</v>
      </c>
      <c r="B47">
        <v>2</v>
      </c>
      <c r="C47">
        <v>86</v>
      </c>
      <c r="D47">
        <v>1</v>
      </c>
      <c r="E47" t="s">
        <v>145</v>
      </c>
      <c r="F47" s="61">
        <v>3.2970999999999999</v>
      </c>
    </row>
    <row r="48" spans="1:6">
      <c r="A48">
        <v>1</v>
      </c>
      <c r="B48">
        <v>2</v>
      </c>
      <c r="C48">
        <v>86</v>
      </c>
      <c r="D48">
        <v>2</v>
      </c>
      <c r="E48" t="s">
        <v>145</v>
      </c>
      <c r="F48" s="61">
        <f>+F47</f>
        <v>3.2970999999999999</v>
      </c>
    </row>
    <row r="49" spans="1:6">
      <c r="A49">
        <v>1</v>
      </c>
      <c r="B49">
        <v>2</v>
      </c>
      <c r="C49">
        <v>86</v>
      </c>
      <c r="D49">
        <v>3</v>
      </c>
      <c r="E49" t="s">
        <v>350</v>
      </c>
      <c r="F49" s="61">
        <v>7</v>
      </c>
    </row>
    <row r="50" spans="1:6">
      <c r="A50">
        <v>1</v>
      </c>
      <c r="B50">
        <v>2</v>
      </c>
      <c r="C50">
        <v>87</v>
      </c>
      <c r="D50">
        <v>1</v>
      </c>
      <c r="E50" t="s">
        <v>145</v>
      </c>
      <c r="F50" s="61">
        <v>3.3681000000000001</v>
      </c>
    </row>
    <row r="51" spans="1:6">
      <c r="A51">
        <v>1</v>
      </c>
      <c r="B51">
        <v>2</v>
      </c>
      <c r="C51">
        <v>88</v>
      </c>
      <c r="D51">
        <v>1</v>
      </c>
      <c r="E51" t="s">
        <v>145</v>
      </c>
      <c r="F51" s="61">
        <v>2.8580999999999999</v>
      </c>
    </row>
    <row r="52" spans="1:6">
      <c r="A52">
        <v>1</v>
      </c>
      <c r="B52">
        <v>2</v>
      </c>
      <c r="C52">
        <v>89</v>
      </c>
      <c r="D52">
        <v>1</v>
      </c>
      <c r="E52" t="s">
        <v>145</v>
      </c>
      <c r="F52" s="61">
        <v>2.8580999999999999</v>
      </c>
    </row>
    <row r="53" spans="1:6">
      <c r="A53">
        <v>1</v>
      </c>
      <c r="B53">
        <v>2</v>
      </c>
      <c r="C53">
        <v>89</v>
      </c>
      <c r="D53">
        <v>2</v>
      </c>
      <c r="E53" t="s">
        <v>145</v>
      </c>
      <c r="F53" s="61">
        <v>2.5179</v>
      </c>
    </row>
    <row r="54" spans="1:6">
      <c r="A54">
        <v>1</v>
      </c>
      <c r="B54">
        <v>2</v>
      </c>
      <c r="C54">
        <v>90</v>
      </c>
      <c r="D54">
        <v>1</v>
      </c>
      <c r="E54" t="s">
        <v>145</v>
      </c>
      <c r="F54" s="61">
        <v>2.8580999999999999</v>
      </c>
    </row>
    <row r="55" spans="1:6">
      <c r="A55">
        <v>1</v>
      </c>
      <c r="B55">
        <v>2</v>
      </c>
      <c r="C55">
        <v>90</v>
      </c>
      <c r="D55">
        <v>2</v>
      </c>
      <c r="E55" t="s">
        <v>145</v>
      </c>
      <c r="F55" s="61">
        <v>2.3976999999999999</v>
      </c>
    </row>
    <row r="56" spans="1:6">
      <c r="A56">
        <v>1</v>
      </c>
      <c r="B56">
        <v>2</v>
      </c>
      <c r="C56">
        <v>91</v>
      </c>
      <c r="D56">
        <v>1</v>
      </c>
      <c r="E56" t="s">
        <v>145</v>
      </c>
      <c r="F56" s="61">
        <v>0.56100000000000005</v>
      </c>
    </row>
    <row r="57" spans="1:6">
      <c r="A57">
        <v>1</v>
      </c>
      <c r="B57">
        <v>2</v>
      </c>
      <c r="C57">
        <v>91</v>
      </c>
      <c r="D57">
        <v>2</v>
      </c>
      <c r="E57" t="s">
        <v>145</v>
      </c>
      <c r="F57" s="61">
        <v>0.53949999999999998</v>
      </c>
    </row>
    <row r="58" spans="1:6">
      <c r="A58">
        <v>1</v>
      </c>
      <c r="B58">
        <v>2</v>
      </c>
      <c r="C58">
        <v>91</v>
      </c>
      <c r="D58">
        <v>3</v>
      </c>
      <c r="E58" t="s">
        <v>145</v>
      </c>
      <c r="F58" s="61" t="s">
        <v>263</v>
      </c>
    </row>
    <row r="59" spans="1:6">
      <c r="A59">
        <v>1</v>
      </c>
      <c r="B59">
        <v>2</v>
      </c>
      <c r="C59">
        <v>91</v>
      </c>
      <c r="D59">
        <v>4</v>
      </c>
      <c r="E59" t="s">
        <v>145</v>
      </c>
      <c r="F59" s="61">
        <v>1.0661</v>
      </c>
    </row>
    <row r="60" spans="1:6">
      <c r="A60">
        <v>1</v>
      </c>
      <c r="B60">
        <v>2</v>
      </c>
      <c r="C60">
        <v>91</v>
      </c>
      <c r="D60">
        <v>5</v>
      </c>
      <c r="E60" t="s">
        <v>145</v>
      </c>
      <c r="F60" s="61">
        <v>0.57850000000000001</v>
      </c>
    </row>
    <row r="61" spans="1:6">
      <c r="A61">
        <v>1</v>
      </c>
      <c r="B61">
        <v>2</v>
      </c>
      <c r="C61">
        <v>92</v>
      </c>
      <c r="D61">
        <v>2</v>
      </c>
      <c r="E61" t="s">
        <v>145</v>
      </c>
      <c r="F61" s="61">
        <v>0.48249999999999998</v>
      </c>
    </row>
    <row r="62" spans="1:6">
      <c r="A62">
        <v>1</v>
      </c>
      <c r="B62">
        <v>2</v>
      </c>
      <c r="C62">
        <v>93</v>
      </c>
      <c r="D62">
        <v>2</v>
      </c>
      <c r="E62" t="s">
        <v>145</v>
      </c>
      <c r="F62" s="61">
        <v>0.42580000000000001</v>
      </c>
    </row>
    <row r="63" spans="1:6">
      <c r="A63" t="s">
        <v>351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1461C975473E4FB2D0A2B12212CD18" ma:contentTypeVersion="10" ma:contentTypeDescription="Create a new document." ma:contentTypeScope="" ma:versionID="e27ffcf2055fc8e3393d63114a4bcc80">
  <xsd:schema xmlns:xsd="http://www.w3.org/2001/XMLSchema" xmlns:xs="http://www.w3.org/2001/XMLSchema" xmlns:p="http://schemas.microsoft.com/office/2006/metadata/properties" xmlns:ns3="ff6cc6f8-bb4c-409b-b19e-23f04934af21" xmlns:ns4="83db7590-0e0d-4bdf-977e-742c980b6f5e" targetNamespace="http://schemas.microsoft.com/office/2006/metadata/properties" ma:root="true" ma:fieldsID="e9037e0c8d04f1d79b28730f4c905a97" ns3:_="" ns4:_="">
    <xsd:import namespace="ff6cc6f8-bb4c-409b-b19e-23f04934af21"/>
    <xsd:import namespace="83db7590-0e0d-4bdf-977e-742c980b6f5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6cc6f8-bb4c-409b-b19e-23f04934af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db7590-0e0d-4bdf-977e-742c980b6f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9D633C-06C9-438C-A003-E1ABA66240F6}">
  <ds:schemaRefs>
    <ds:schemaRef ds:uri="http://schemas.microsoft.com/vsto/samples"/>
    <ds:schemaRef ds:uri="http://schemas.microsoft.com/sharepoint/v3/contenttype/forms"/>
  </ds:schemaRefs>
</ds:datastoreItem>
</file>

<file path=customXml/itemProps2.xml><?xml version="1.0" encoding="utf-8"?>
<ds:datastoreItem xmlns:ds="http://schemas.openxmlformats.org/officeDocument/2006/customXml" ds:itemID="{147F803E-3543-48DF-BD27-C15235C4DE60}">
  <ds:schemaRefs>
    <ds:schemaRef ds:uri="http://schemas.microsoft.com/vsto/sample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6cc6f8-bb4c-409b-b19e-23f04934af21"/>
    <ds:schemaRef ds:uri="83db7590-0e0d-4bdf-977e-742c980b6f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A3C7D6-0491-40FA-8020-5ABB9FE5BB35}">
  <ds:schemaRefs>
    <ds:schemaRef ds:uri="http://purl.org/dc/terms/"/>
    <ds:schemaRef ds:uri="http://schemas.openxmlformats.org/package/2006/metadata/core-properties"/>
    <ds:schemaRef ds:uri="http://schemas.microsoft.com/office/2006/documentManagement/types"/>
    <ds:schemaRef ds:uri="http://purl.org/dc/elements/1.1/"/>
    <ds:schemaRef ds:uri="http://purl.org/dc/dcmitype/"/>
    <ds:schemaRef ds:uri="http://schemas.microsoft.com/office/2006/metadata/properties"/>
    <ds:schemaRef ds:uri="http://schemas.microsoft.com/office/infopath/2007/PartnerControls"/>
    <ds:schemaRef ds:uri="83db7590-0e0d-4bdf-977e-742c980b6f5e"/>
    <ds:schemaRef ds:uri="ff6cc6f8-bb4c-409b-b19e-23f04934af2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WS-Water</vt:lpstr>
      <vt:lpstr>WS-Water (Unmeasured)</vt:lpstr>
      <vt:lpstr>WS-Sewerage</vt:lpstr>
      <vt:lpstr>WS-Sewerage (Unmeasured)</vt:lpstr>
      <vt:lpstr>WS-TE</vt:lpstr>
      <vt:lpstr>Charge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Stewart Williams</dc:creator>
  <cp:lastModifiedBy>Black, Lily L</cp:lastModifiedBy>
  <dcterms:created xsi:type="dcterms:W3CDTF">2019-09-25T09:56:22Z</dcterms:created>
  <dcterms:modified xsi:type="dcterms:W3CDTF">2020-10-15T20:47:35Z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0x010100B41461C975473E4FB2D0A2B12212CD18</vt:lpwstr>
  </property>
</Properties>
</file>